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W:\06 נדב\06060\2022\דוחות חודשיים\"/>
    </mc:Choice>
  </mc:AlternateContent>
  <xr:revisionPtr revIDLastSave="0" documentId="13_ncr:1_{1BB6B309-0D30-4A55-8B19-39C27D2ECB84}" xr6:coauthVersionLast="47" xr6:coauthVersionMax="47" xr10:uidLastSave="{00000000-0000-0000-0000-000000000000}"/>
  <bookViews>
    <workbookView xWindow="-108" yWindow="-108" windowWidth="23256" windowHeight="12456" tabRatio="783" activeTab="6" xr2:uid="{00000000-000D-0000-FFFF-FFFF00000000}"/>
  </bookViews>
  <sheets>
    <sheet name="כללי" sheetId="2" r:id="rId1"/>
    <sheet name="נקודה א- שפכים " sheetId="1" r:id="rId2"/>
    <sheet name="נק' ב- קולחין במוצא המט&quot;ש" sheetId="15" state="hidden" r:id="rId3"/>
    <sheet name="נק' ב- קולחין במוצא מט''ש-אימות" sheetId="23" state="hidden" r:id="rId4"/>
    <sheet name="נק' ג - קולחין להשקיה" sheetId="31" r:id="rId5"/>
    <sheet name="נק' ג - קולחין להשקיה-אימות" sheetId="32" r:id="rId6"/>
    <sheet name="נק' ד-קולחין המוזרמים אל הנחל" sheetId="26" r:id="rId7"/>
    <sheet name="נק' ד-קולחין אל הנחל-אימות" sheetId="29" r:id="rId8"/>
    <sheet name="נקודה ה - בוצה בכניסה לייצוב" sheetId="30" r:id="rId9"/>
    <sheet name="נקודה ו -בוצה אחרי ייצוב "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48" i="26" l="1"/>
  <c r="AS47" i="26"/>
  <c r="AS46" i="26"/>
  <c r="AS45" i="26"/>
  <c r="K48" i="26"/>
  <c r="K47" i="26"/>
  <c r="K46" i="26"/>
  <c r="K45" i="26"/>
  <c r="AI48" i="31"/>
  <c r="AI47" i="31"/>
  <c r="AI46" i="31"/>
  <c r="AI45" i="31"/>
  <c r="K48" i="31"/>
  <c r="K47" i="31"/>
  <c r="K46" i="31"/>
  <c r="K45" i="31"/>
  <c r="K48" i="15"/>
  <c r="K47" i="15"/>
  <c r="K46" i="15"/>
  <c r="K45" i="15"/>
  <c r="K48" i="1"/>
  <c r="K47" i="1"/>
  <c r="K46" i="1"/>
  <c r="K45" i="1"/>
  <c r="M45" i="8"/>
  <c r="M46" i="8"/>
  <c r="M47" i="8"/>
  <c r="M48" i="8"/>
  <c r="C45" i="29"/>
  <c r="DW48" i="26"/>
  <c r="DW47" i="26"/>
  <c r="DW46" i="26"/>
  <c r="DW45" i="26"/>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<sst xmlns="http://schemas.openxmlformats.org/spreadsheetml/2006/main" count="3428" uniqueCount="294">
  <si>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</si>
  <si>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</si>
  <si>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</si>
  <si>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</si>
  <si>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</si>
  <si>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</si>
  <si>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</si>
  <si>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</si>
  <si>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</si>
  <si>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</si>
  <si>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</si>
  <si>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</si>
  <si>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</si>
  <si>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</si>
  <si>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</si>
  <si>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</si>
  <si>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</si>
  <si>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</si>
  <si>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</si>
  <si>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</si>
  <si>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</si>
  <si>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</si>
  <si>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</si>
  <si>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</si>
  <si>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</si>
  <si>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</si>
  <si>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</si>
  <si>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</si>
  <si>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</si>
  <si>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</si>
  <si>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</si>
  <si>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</si>
  <si>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</si>
  <si>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</si>
  <si>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</si>
  <si>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</si>
  <si>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</si>
  <si>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</si>
  <si>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</si>
  <si>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</si>
  <si>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</si>
  <si>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</si>
  <si>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</si>
  <si>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</si>
  <si>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</si>
  <si>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</si>
  <si>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</si>
  <si>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</si>
  <si>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</si>
  <si>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</si>
  <si>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</si>
  <si>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</si>
  <si>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</si>
  <si>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</si>
  <si>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</si>
  <si>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</si>
  <si>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</si>
  <si>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</si>
  <si>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</si>
  <si>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</si>
  <si>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</si>
  <si>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</si>
  <si>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</si>
  <si>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</si>
  <si>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</si>
  <si>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</si>
  <si>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</si>
  <si>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</si>
  <si>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</si>
  <si>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</si>
  <si>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</si>
  <si>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</si>
  <si>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</si>
  <si>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</si>
  <si>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</si>
  <si>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</si>
  <si>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</si>
  <si>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</si>
  <si>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</si>
  <si>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</si>
  <si>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</si>
  <si>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</si>
  <si>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</si>
  <si>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</si>
  <si>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</si>
  <si>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</si>
  <si>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</si>
  <si>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</si>
  <si>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</si>
  <si>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</si>
  <si>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</si>
  <si>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</si>
  <si>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</si>
  <si>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</si>
  <si>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</si>
  <si>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</si>
  <si>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</si>
  <si>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</si>
  <si>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</si>
  <si>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</si>
  <si>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</si>
  <si>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</si>
  <si>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</si>
  <si>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</si>
  <si>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</si>
  <si>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</si>
  <si>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</si>
  <si>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</si>
  <si>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</si>
  <si>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</si>
  <si>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</si>
  <si>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</si>
  <si>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</si>
  <si>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</si>
  <si>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</si>
  <si>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</si>
  <si>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</si>
  <si>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</si>
  <si>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</si>
  <si>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</si>
  <si>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</si>
  <si>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</si>
  <si>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</si>
  <si>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</si>
  <si>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</si>
  <si>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</si>
  <si>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</si>
  <si>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</si>
  <si>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</si>
  <si>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</si>
  <si>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</si>
  <si>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</si>
  <si>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</si>
  <si>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</si>
  <si>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</si>
  <si>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</si>
  <si>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</si>
  <si>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</si>
  <si>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</si>
  <si>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</si>
  <si>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</si>
  <si>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</si>
  <si>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</si>
  <si>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</si>
  <si>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</si>
  <si>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</si>
  <si>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</si>
  <si>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</si>
  <si>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</si>
  <si>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</si>
  <si>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</si>
  <si>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</si>
  <si>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</si>
  <si>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</si>
  <si>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</si>
  <si>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</si>
  <si>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דיגום ואנליזה בנקודת דיגום ה' - בוצה - בכניסה לתהליך ייצוב הבוצה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</si>
  <si>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</si>
  <si>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</si>
  <si>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</si>
  <si>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</si>
  <si>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</si>
  <si>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</si>
  <si>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</si>
  <si>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</si>
  <si>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</si>
  <si>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</si>
  <si>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</si>
  <si>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</si>
  <si>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</si>
  <si>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</si>
  <si>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</si>
  <si>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</si>
  <si>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</si>
  <si>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</si>
  <si>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</si>
  <si>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</si>
  <si>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</si>
  <si>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</si>
  <si>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</si>
  <si>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</si>
  <si>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</si>
  <si>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</si>
  <si>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</si>
  <si>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</si>
  <si>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</si>
  <si>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</si>
  <si>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</si>
  <si>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</si>
  <si>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</si>
  <si>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</si>
  <si>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</si>
  <si>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</si>
  <si>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</si>
  <si>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</si>
  <si>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</si>
  <si>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</si>
  <si>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</si>
  <si>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</si>
  <si>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</si>
  <si>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</si>
  <si>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</si>
  <si>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</si>
  <si>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</si>
  <si>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</si>
  <si>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</si>
  <si>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</si>
  <si>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</si>
  <si>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</si>
  <si>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</si>
  <si>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</si>
  <si>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</si>
  <si>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</si>
  <si>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</si>
  <si>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</si>
  <si>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</si>
  <si>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</si>
  <si>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</si>
  <si>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</si>
  <si>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</si>
  <si>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</si>
  <si>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</si>
  <si>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</si>
  <si>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</si>
  <si>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</si>
  <si>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</si>
  <si>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</si>
  <si>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</si>
  <si>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</si>
  <si>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</si>
  <si>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</si>
  <si>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</si>
  <si>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</si>
  <si>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</si>
  <si>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</si>
  <si>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</si>
  <si>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</si>
  <si>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</si>
  <si>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</si>
  <si>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</si>
  <si>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</si>
  <si>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</si>
  <si>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</si>
  <si>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</si>
  <si>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</si>
  <si>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</si>
  <si>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</si>
  <si>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</si>
  <si>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</si>
  <si>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</si>
  <si>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</si>
  <si>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</si>
  <si>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</si>
  <si>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</si>
  <si>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</si>
  <si>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</si>
  <si>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</si>
  <si>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</si>
  <si>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</si>
  <si>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</si>
  <si>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</si>
  <si>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</si>
  <si>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</si>
  <si>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</si>
  <si>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</si>
  <si>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</si>
  <si>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</si>
  <si>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</si>
  <si>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</si>
  <si>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</si>
  <si>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</si>
  <si>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</si>
  <si>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</si>
  <si>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</si>
  <si>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</si>
  <si>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</si>
  <si>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</si>
  <si>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כפר סבא הוד השרון</t>
  </si>
  <si>
    <t>196</t>
  </si>
  <si>
    <t>197</t>
  </si>
  <si>
    <t>198</t>
  </si>
  <si>
    <t>199</t>
  </si>
  <si>
    <t>200</t>
  </si>
  <si>
    <t>201</t>
  </si>
  <si>
    <t>202</t>
  </si>
  <si>
    <t>203</t>
  </si>
  <si>
    <t>דיגום ואנליזה בנקודת דיגום ו' - בוצה מריאקטור עיכול אנאירובי בסיום תהליך העיכול</t>
  </si>
  <si>
    <t>UVT</t>
  </si>
  <si>
    <t>% /cm</t>
  </si>
  <si>
    <t xml:space="preserve">not detected  </t>
  </si>
  <si>
    <t>2/28/2023</t>
  </si>
  <si>
    <t>כניסת שפכים</t>
  </si>
  <si>
    <t>בוצה</t>
  </si>
  <si>
    <t>קולחים להזרמה לנחל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</si>
</sst>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11">
    <xf numFmtId="0" fontId="0" fillId="0" borderId="0" xfId="0"/>
    <xf numFmtId="0" fontId="3" fillId="0" borderId="0" xfId="0" applyFont="1" applyAlignment="1">
      <alignment horizontal="center" vertical="center" wrapText="1" readingOrder="2"/>
    </xf>
    <xf numFmtId="0" fontId="7" fillId="0" borderId="0" xfId="0" applyFont="1" applyAlignment="1">
      <alignment vertical="center" readingOrder="2"/>
    </xf>
    <xf numFmtId="0" fontId="20" fillId="0" borderId="0" xfId="0" applyFont="1" applyAlignment="1">
      <alignment horizontal="right" vertical="top" wrapText="1" readingOrder="2"/>
    </xf>
    <xf numFmtId="0" fontId="19" fillId="0" borderId="0" xfId="0" applyFont="1" applyAlignment="1">
      <alignment horizontal="right" vertical="top" wrapText="1" readingOrder="2"/>
    </xf>
    <xf numFmtId="0" fontId="19" fillId="0" borderId="0" xfId="0" quotePrefix="1" applyFont="1" applyAlignment="1">
      <alignment horizontal="right" vertical="top" wrapText="1" readingOrder="2"/>
    </xf>
    <xf numFmtId="0" fontId="3" fillId="0" borderId="0" xfId="0" applyFont="1" applyAlignment="1">
      <alignment horizontal="center" wrapText="1"/>
    </xf>
    <xf numFmtId="0" fontId="0" fillId="0" borderId="1" xfId="0" applyBorder="1" applyAlignment="1" applyProtection="1">
      <alignment wrapText="1"/>
      <protection locked="0"/>
    </xf>
    <xf numFmtId="0" fontId="0" fillId="2" borderId="0" xfId="0" applyFill="1"/>
    <xf numFmtId="14" fontId="0" fillId="0" borderId="2" xfId="0" applyNumberFormat="1" applyBorder="1" applyAlignment="1" applyProtection="1">
      <alignment wrapText="1"/>
      <protection locked="0"/>
    </xf>
    <xf numFmtId="0" fontId="0" fillId="0" borderId="3" xfId="0" applyBorder="1" applyAlignment="1" applyProtection="1">
      <alignment wrapText="1"/>
      <protection locked="0"/>
    </xf>
    <xf numFmtId="0" fontId="0" fillId="0" borderId="2"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24" fillId="0" borderId="7" xfId="0" applyFont="1" applyBorder="1" applyProtection="1">
      <protection locked="0"/>
    </xf>
    <xf numFmtId="0" fontId="3" fillId="4" borderId="0" xfId="0" applyFont="1" applyFill="1" applyAlignment="1">
      <alignment horizontal="center" vertical="center" wrapText="1" readingOrder="2"/>
    </xf>
    <xf numFmtId="0" fontId="3" fillId="4" borderId="1" xfId="0" applyFont="1" applyFill="1" applyBorder="1" applyAlignment="1">
      <alignment horizontal="center" vertical="center" wrapText="1" readingOrder="2"/>
    </xf>
    <xf numFmtId="0" fontId="7" fillId="4" borderId="0" xfId="0" applyFont="1" applyFill="1" applyAlignment="1">
      <alignment vertical="center" readingOrder="2"/>
    </xf>
    <xf numFmtId="0" fontId="3" fillId="5" borderId="1" xfId="0" applyFont="1" applyFill="1" applyBorder="1" applyAlignment="1">
      <alignment horizontal="center" vertical="center" wrapText="1" readingOrder="2"/>
    </xf>
    <xf numFmtId="0" fontId="0" fillId="4" borderId="0" xfId="0" applyFill="1"/>
    <xf numFmtId="0" fontId="0" fillId="4" borderId="8" xfId="0" applyFill="1" applyBorder="1"/>
    <xf numFmtId="0" fontId="0" fillId="4" borderId="9" xfId="0" applyFill="1" applyBorder="1"/>
    <xf numFmtId="0" fontId="0" fillId="4" borderId="10" xfId="0" applyFill="1" applyBorder="1"/>
    <xf numFmtId="0" fontId="3" fillId="4" borderId="11" xfId="0" applyFont="1" applyFill="1" applyBorder="1"/>
    <xf numFmtId="0" fontId="0" fillId="4" borderId="12" xfId="0" applyFill="1" applyBorder="1"/>
    <xf numFmtId="0" fontId="0" fillId="4" borderId="11" xfId="0" applyFill="1" applyBorder="1"/>
    <xf numFmtId="0" fontId="4" fillId="4" borderId="0" xfId="0" applyFont="1" applyFill="1"/>
    <xf numFmtId="0" fontId="17" fillId="4" borderId="0" xfId="0" applyFont="1" applyFill="1"/>
    <xf numFmtId="0" fontId="3" fillId="4" borderId="11" xfId="0" applyFont="1" applyFill="1" applyBorder="1" applyAlignment="1">
      <alignment horizontal="right"/>
    </xf>
    <xf numFmtId="0" fontId="0" fillId="4" borderId="13" xfId="0" applyFill="1" applyBorder="1"/>
    <xf numFmtId="0" fontId="0" fillId="4" borderId="14" xfId="0" applyFill="1" applyBorder="1"/>
    <xf numFmtId="0" fontId="0" fillId="4" borderId="15" xfId="0" applyFill="1" applyBorder="1"/>
    <xf numFmtId="0" fontId="3" fillId="4" borderId="0" xfId="0" applyFont="1" applyFill="1" applyAlignment="1">
      <alignment horizontal="center" wrapText="1"/>
    </xf>
    <xf numFmtId="0" fontId="3" fillId="4" borderId="16" xfId="0" applyFont="1" applyFill="1" applyBorder="1" applyAlignment="1">
      <alignment horizontal="center" wrapText="1"/>
    </xf>
    <xf numFmtId="0" fontId="3" fillId="4" borderId="17" xfId="0" applyFont="1" applyFill="1" applyBorder="1" applyAlignment="1">
      <alignment horizontal="center" wrapText="1"/>
    </xf>
    <xf numFmtId="0" fontId="3" fillId="4" borderId="18" xfId="0" applyFont="1" applyFill="1" applyBorder="1" applyAlignment="1">
      <alignment horizontal="center" wrapText="1"/>
    </xf>
    <xf numFmtId="0" fontId="0" fillId="2" borderId="9" xfId="0" applyFill="1" applyBorder="1"/>
    <xf numFmtId="0" fontId="25" fillId="4" borderId="0" xfId="0" applyFont="1" applyFill="1"/>
    <xf numFmtId="0" fontId="3" fillId="6" borderId="11" xfId="0" applyFont="1" applyFill="1" applyBorder="1"/>
    <xf numFmtId="0" fontId="3" fillId="6" borderId="0" xfId="0" applyFont="1" applyFill="1"/>
    <xf numFmtId="0" fontId="26" fillId="4" borderId="0" xfId="0" applyFont="1" applyFill="1"/>
    <xf numFmtId="49" fontId="18" fillId="3" borderId="0" xfId="0" applyNumberFormat="1" applyFont="1" applyFill="1" applyAlignment="1">
      <alignment vertical="center" readingOrder="2"/>
    </xf>
    <xf numFmtId="49" fontId="18" fillId="3" borderId="0" xfId="0" applyNumberFormat="1" applyFont="1" applyFill="1" applyAlignment="1">
      <alignment horizontal="center" vertical="center" readingOrder="2"/>
    </xf>
    <xf numFmtId="0" fontId="18" fillId="3" borderId="0" xfId="0" applyFont="1" applyFill="1" applyAlignment="1">
      <alignment vertical="center" readingOrder="2"/>
    </xf>
    <xf numFmtId="0" fontId="18" fillId="4" borderId="0" xfId="0" applyFont="1" applyFill="1" applyAlignment="1">
      <alignment vertical="center" readingOrder="2"/>
    </xf>
    <xf numFmtId="0" fontId="1" fillId="4" borderId="0" xfId="0" applyFont="1" applyFill="1" applyAlignment="1">
      <alignment vertical="center" readingOrder="2"/>
    </xf>
    <xf numFmtId="0" fontId="1" fillId="0" borderId="0" xfId="0" applyFont="1" applyAlignment="1">
      <alignment vertical="center" readingOrder="2"/>
    </xf>
    <xf numFmtId="0" fontId="5" fillId="4" borderId="0" xfId="0" applyFont="1" applyFill="1" applyAlignment="1">
      <alignment vertical="center" readingOrder="2"/>
    </xf>
    <xf numFmtId="0" fontId="2" fillId="4" borderId="0" xfId="0" applyFont="1" applyFill="1" applyAlignment="1">
      <alignment horizontal="center" vertical="center" wrapText="1" readingOrder="2"/>
    </xf>
    <xf numFmtId="49" fontId="18" fillId="3" borderId="1" xfId="0" applyNumberFormat="1" applyFont="1" applyFill="1" applyBorder="1" applyAlignment="1">
      <alignment vertical="center" readingOrder="2"/>
    </xf>
    <xf numFmtId="0" fontId="2" fillId="0" borderId="0" xfId="0" applyFont="1" applyAlignment="1">
      <alignment horizontal="center" vertical="center" wrapText="1" readingOrder="2"/>
    </xf>
    <xf numFmtId="0" fontId="2" fillId="5" borderId="0" xfId="0" applyFont="1" applyFill="1" applyAlignment="1">
      <alignment horizontal="center" vertical="center" wrapText="1" readingOrder="2"/>
    </xf>
    <xf numFmtId="0" fontId="18" fillId="4" borderId="19" xfId="0" applyFont="1" applyFill="1" applyBorder="1" applyAlignment="1">
      <alignment horizontal="center" vertical="center" wrapText="1" readingOrder="2"/>
    </xf>
    <xf numFmtId="0" fontId="18" fillId="4" borderId="1" xfId="0" applyFont="1" applyFill="1" applyBorder="1" applyAlignment="1">
      <alignment horizontal="center" vertical="center" wrapText="1" readingOrder="2"/>
    </xf>
    <xf numFmtId="0" fontId="1" fillId="4" borderId="1" xfId="0" applyFont="1" applyFill="1" applyBorder="1" applyAlignment="1">
      <alignment vertical="center" readingOrder="2"/>
    </xf>
    <xf numFmtId="0" fontId="7" fillId="0" borderId="1" xfId="0" applyFont="1" applyBorder="1" applyAlignment="1" applyProtection="1">
      <alignment vertical="center" readingOrder="2"/>
      <protection locked="0"/>
    </xf>
    <xf numFmtId="0" fontId="1" fillId="0" borderId="1" xfId="0" applyFont="1" applyBorder="1" applyAlignment="1" applyProtection="1">
      <alignment vertical="center" readingOrder="2"/>
      <protection locked="0"/>
    </xf>
    <xf numFmtId="0" fontId="7" fillId="0" borderId="1" xfId="0" applyFont="1" applyBorder="1" applyAlignment="1" applyProtection="1">
      <alignment horizontal="center" vertical="center" readingOrder="2"/>
      <protection locked="0"/>
    </xf>
    <xf numFmtId="0" fontId="1" fillId="0" borderId="0" xfId="0" applyFont="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lignment vertical="center" readingOrder="2"/>
    </xf>
    <xf numFmtId="0" fontId="1" fillId="5" borderId="1" xfId="0" applyFont="1" applyFill="1" applyBorder="1" applyAlignment="1">
      <alignment vertical="center" readingOrder="2"/>
    </xf>
    <xf numFmtId="0" fontId="1" fillId="5" borderId="0" xfId="0" applyFont="1" applyFill="1" applyAlignment="1">
      <alignment vertical="center" readingOrder="2"/>
    </xf>
    <xf numFmtId="0" fontId="15" fillId="4" borderId="0" xfId="1" applyFill="1" applyAlignment="1" applyProtection="1">
      <alignment vertical="center" readingOrder="2"/>
    </xf>
    <xf numFmtId="0" fontId="3" fillId="6" borderId="0" xfId="0" applyFont="1" applyFill="1" applyAlignment="1">
      <alignment vertical="center" readingOrder="2"/>
    </xf>
    <xf numFmtId="0" fontId="8" fillId="4" borderId="0" xfId="0" applyFont="1" applyFill="1" applyAlignment="1">
      <alignment vertical="center" readingOrder="2"/>
    </xf>
    <xf numFmtId="0" fontId="7" fillId="4" borderId="1" xfId="0" applyFont="1" applyFill="1" applyBorder="1" applyAlignment="1">
      <alignment vertical="center" readingOrder="2"/>
    </xf>
    <xf numFmtId="0" fontId="7" fillId="5" borderId="1" xfId="0" applyFont="1" applyFill="1" applyBorder="1" applyAlignment="1">
      <alignment vertical="center" readingOrder="2"/>
    </xf>
    <xf numFmtId="0" fontId="28" fillId="5" borderId="1" xfId="0" applyFont="1" applyFill="1" applyBorder="1" applyAlignment="1">
      <alignment vertical="center" readingOrder="2"/>
    </xf>
    <xf numFmtId="0" fontId="7" fillId="5" borderId="1" xfId="0" applyFont="1" applyFill="1" applyBorder="1" applyAlignment="1">
      <alignment horizontal="center" vertical="center" readingOrder="2"/>
    </xf>
    <xf numFmtId="0" fontId="3" fillId="5" borderId="1" xfId="0" applyFont="1" applyFill="1" applyBorder="1" applyAlignment="1">
      <alignment vertical="center" readingOrder="2"/>
    </xf>
    <xf numFmtId="164" fontId="1" fillId="5" borderId="1" xfId="0" applyNumberFormat="1" applyFont="1" applyFill="1" applyBorder="1" applyAlignment="1">
      <alignment horizontal="center" vertical="center" readingOrder="2"/>
    </xf>
    <xf numFmtId="164" fontId="7" fillId="5" borderId="1" xfId="0" applyNumberFormat="1" applyFont="1" applyFill="1" applyBorder="1" applyAlignment="1">
      <alignment horizontal="center" vertical="center" readingOrder="2"/>
    </xf>
    <xf numFmtId="0" fontId="7" fillId="6" borderId="0" xfId="0" applyFont="1" applyFill="1" applyAlignment="1">
      <alignment vertical="center" readingOrder="2"/>
    </xf>
    <xf numFmtId="49" fontId="18" fillId="6" borderId="1" xfId="0" applyNumberFormat="1" applyFont="1" applyFill="1" applyBorder="1" applyAlignment="1">
      <alignment vertical="center" readingOrder="2"/>
    </xf>
    <xf numFmtId="49" fontId="18" fillId="6" borderId="0" xfId="0" applyNumberFormat="1" applyFont="1" applyFill="1" applyAlignment="1">
      <alignment vertical="center" readingOrder="2"/>
    </xf>
    <xf numFmtId="49" fontId="18" fillId="6" borderId="0" xfId="0" applyNumberFormat="1" applyFont="1" applyFill="1" applyAlignment="1">
      <alignment horizontal="center" vertical="center" readingOrder="2"/>
    </xf>
    <xf numFmtId="0" fontId="18" fillId="6" borderId="0" xfId="0" applyFont="1" applyFill="1" applyAlignment="1">
      <alignment vertical="center"/>
    </xf>
    <xf numFmtId="0" fontId="1" fillId="0" borderId="0" xfId="0" applyFont="1" applyAlignment="1">
      <alignment vertical="center"/>
    </xf>
    <xf numFmtId="0" fontId="5"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applyAlignment="1">
      <alignment horizontal="center" vertical="center" wrapText="1"/>
    </xf>
    <xf numFmtId="0" fontId="2" fillId="4" borderId="20"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1" fillId="4" borderId="1" xfId="0" applyFont="1" applyFill="1" applyBorder="1" applyAlignment="1">
      <alignment vertical="center"/>
    </xf>
    <xf numFmtId="0" fontId="1" fillId="0" borderId="1" xfId="0" applyFont="1" applyBorder="1" applyAlignment="1" applyProtection="1">
      <alignment vertical="center"/>
      <protection locked="0"/>
    </xf>
    <xf numFmtId="0" fontId="1" fillId="5" borderId="1" xfId="0" applyFont="1" applyFill="1" applyBorder="1" applyAlignment="1">
      <alignment vertical="center"/>
    </xf>
    <xf numFmtId="0" fontId="2" fillId="5" borderId="1" xfId="0" applyFont="1" applyFill="1" applyBorder="1" applyAlignment="1">
      <alignment vertical="center"/>
    </xf>
    <xf numFmtId="0" fontId="18" fillId="6" borderId="0" xfId="0" applyFont="1" applyFill="1" applyAlignment="1">
      <alignment vertical="center" readingOrder="2"/>
    </xf>
    <xf numFmtId="0" fontId="2" fillId="0" borderId="21" xfId="0" applyFont="1" applyBorder="1" applyAlignment="1">
      <alignment horizontal="center" vertical="center" wrapText="1" readingOrder="2"/>
    </xf>
    <xf numFmtId="0" fontId="2" fillId="0" borderId="20"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2" fillId="4" borderId="22" xfId="0" applyFont="1" applyFill="1" applyBorder="1" applyAlignment="1">
      <alignment horizontal="center" vertical="center" wrapText="1" readingOrder="2"/>
    </xf>
    <xf numFmtId="0" fontId="2" fillId="4" borderId="21"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4" borderId="19"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4" borderId="19" xfId="0" applyFont="1" applyFill="1" applyBorder="1" applyAlignment="1">
      <alignment horizontal="center" vertical="center" wrapText="1" readingOrder="2"/>
    </xf>
    <xf numFmtId="0" fontId="3" fillId="4" borderId="24" xfId="0" applyFont="1" applyFill="1" applyBorder="1" applyAlignment="1">
      <alignment horizontal="center" vertical="center" wrapText="1" readingOrder="2"/>
    </xf>
    <xf numFmtId="0" fontId="27" fillId="4" borderId="1" xfId="0" applyFont="1" applyFill="1" applyBorder="1" applyAlignment="1">
      <alignment vertical="center" wrapText="1"/>
    </xf>
    <xf numFmtId="0" fontId="0" fillId="2" borderId="10" xfId="0" applyFill="1" applyBorder="1"/>
    <xf numFmtId="0" fontId="0" fillId="2" borderId="12" xfId="0" applyFill="1" applyBorder="1"/>
    <xf numFmtId="0" fontId="23" fillId="7" borderId="8" xfId="0" applyFont="1" applyFill="1" applyBorder="1"/>
    <xf numFmtId="0" fontId="0" fillId="7" borderId="10" xfId="0" applyFill="1" applyBorder="1"/>
    <xf numFmtId="0" fontId="23" fillId="7" borderId="13" xfId="0" applyFont="1" applyFill="1" applyBorder="1"/>
    <xf numFmtId="0" fontId="0" fillId="7" borderId="14" xfId="0" applyFill="1" applyBorder="1"/>
    <xf numFmtId="0" fontId="0" fillId="7" borderId="15" xfId="0" applyFill="1" applyBorder="1"/>
    <xf numFmtId="0" fontId="1" fillId="4" borderId="0" xfId="0" applyFont="1" applyFill="1" applyAlignment="1">
      <alignment vertical="center"/>
    </xf>
    <xf numFmtId="0" fontId="0" fillId="2" borderId="13" xfId="0" applyFill="1" applyBorder="1"/>
    <xf numFmtId="0" fontId="0" fillId="8" borderId="0" xfId="0" applyFill="1"/>
    <xf numFmtId="0" fontId="2" fillId="4" borderId="25" xfId="0" applyFont="1" applyFill="1" applyBorder="1" applyAlignment="1">
      <alignment horizontal="center" vertical="center" wrapText="1" readingOrder="2"/>
    </xf>
    <xf numFmtId="0" fontId="2" fillId="4" borderId="26" xfId="0" applyFont="1" applyFill="1" applyBorder="1" applyAlignment="1">
      <alignment horizontal="center" vertical="center" wrapText="1" readingOrder="2"/>
    </xf>
    <xf numFmtId="0" fontId="2" fillId="5" borderId="25" xfId="0" applyFont="1" applyFill="1" applyBorder="1" applyAlignment="1">
      <alignment horizontal="center" vertical="center" wrapText="1" readingOrder="2"/>
    </xf>
    <xf numFmtId="0" fontId="3" fillId="4" borderId="25" xfId="0" applyFont="1" applyFill="1" applyBorder="1" applyAlignment="1">
      <alignment horizontal="center" vertical="center" wrapText="1" readingOrder="2"/>
    </xf>
    <xf numFmtId="0" fontId="3" fillId="4" borderId="26" xfId="0" applyFont="1" applyFill="1" applyBorder="1" applyAlignment="1">
      <alignment horizontal="center" vertical="center" wrapText="1" readingOrder="2"/>
    </xf>
    <xf numFmtId="0" fontId="2" fillId="4" borderId="1" xfId="0" applyFont="1" applyFill="1" applyBorder="1" applyAlignment="1">
      <alignment horizontal="center" vertical="center" wrapText="1" readingOrder="2"/>
    </xf>
    <xf numFmtId="0" fontId="3" fillId="5" borderId="25" xfId="0" applyFont="1" applyFill="1" applyBorder="1" applyAlignment="1">
      <alignment horizontal="center" vertical="center" wrapText="1" readingOrder="2"/>
    </xf>
    <xf numFmtId="0" fontId="3" fillId="5" borderId="26" xfId="0" applyFont="1" applyFill="1" applyBorder="1" applyAlignment="1">
      <alignment horizontal="center" vertical="center" wrapText="1" readingOrder="2"/>
    </xf>
    <xf numFmtId="0" fontId="2"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readingOrder="2"/>
    </xf>
    <xf numFmtId="0" fontId="16" fillId="4" borderId="26" xfId="0" applyFont="1" applyFill="1" applyBorder="1" applyAlignment="1">
      <alignment horizontal="center" vertical="center" wrapText="1" readingOrder="2"/>
    </xf>
    <xf numFmtId="0" fontId="2" fillId="4" borderId="1"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0" fillId="7" borderId="9" xfId="0" applyFill="1" applyBorder="1"/>
    <xf numFmtId="0" fontId="23" fillId="2" borderId="8" xfId="0" applyFont="1" applyFill="1" applyBorder="1" applyAlignment="1">
      <alignment horizontal="right" vertical="center" readingOrder="2"/>
    </xf>
    <xf numFmtId="0" fontId="23" fillId="2" borderId="11" xfId="0" applyFont="1" applyFill="1" applyBorder="1" applyAlignment="1">
      <alignment horizontal="right" vertical="center" indent="1" readingOrder="2"/>
    </xf>
    <xf numFmtId="0" fontId="29" fillId="2" borderId="11" xfId="0" applyFont="1" applyFill="1" applyBorder="1"/>
    <xf numFmtId="0" fontId="7" fillId="0" borderId="1" xfId="0" applyFont="1" applyBorder="1" applyAlignment="1">
      <alignment vertical="center" readingOrder="2"/>
    </xf>
    <xf numFmtId="0" fontId="1" fillId="0" borderId="1" xfId="0" applyFont="1" applyBorder="1" applyAlignment="1">
      <alignment vertical="center" readingOrder="2"/>
    </xf>
    <xf numFmtId="0" fontId="6" fillId="4" borderId="0" xfId="0" applyFont="1" applyFill="1" applyAlignment="1">
      <alignment vertical="center" readingOrder="2"/>
    </xf>
    <xf numFmtId="0" fontId="6" fillId="0" borderId="0" xfId="0" applyFont="1" applyAlignment="1">
      <alignment horizontal="right" vertical="center" readingOrder="2"/>
    </xf>
    <xf numFmtId="0" fontId="10" fillId="4" borderId="0" xfId="0" applyFont="1" applyFill="1" applyAlignment="1">
      <alignment vertical="center" readingOrder="2"/>
    </xf>
    <xf numFmtId="0" fontId="10" fillId="0" borderId="0" xfId="0" applyFont="1" applyAlignment="1">
      <alignment horizontal="right" vertical="center" readingOrder="2"/>
    </xf>
    <xf numFmtId="0" fontId="10" fillId="0" borderId="0" xfId="0" applyFont="1" applyAlignment="1">
      <alignment vertical="center" readingOrder="2"/>
    </xf>
    <xf numFmtId="0" fontId="2" fillId="4" borderId="24" xfId="0" applyFont="1" applyFill="1" applyBorder="1" applyAlignment="1">
      <alignment horizontal="center" vertical="center" wrapText="1" readingOrder="2"/>
    </xf>
    <xf numFmtId="0" fontId="2" fillId="0" borderId="22"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 fillId="0" borderId="1" xfId="0" applyFont="1" applyBorder="1" applyAlignment="1">
      <alignment vertical="center"/>
    </xf>
    <xf numFmtId="0" fontId="2" fillId="4" borderId="2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49" fontId="18" fillId="6" borderId="26" xfId="0" applyNumberFormat="1" applyFont="1" applyFill="1" applyBorder="1" applyAlignment="1">
      <alignment vertical="center" readingOrder="2"/>
    </xf>
    <xf numFmtId="0" fontId="15" fillId="4" borderId="0" xfId="1" applyFill="1" applyAlignment="1" applyProtection="1">
      <alignment vertical="center"/>
    </xf>
    <xf numFmtId="0" fontId="27" fillId="4" borderId="1" xfId="0" applyFont="1" applyFill="1" applyBorder="1" applyAlignment="1">
      <alignment vertical="center" readingOrder="2"/>
    </xf>
    <xf numFmtId="20" fontId="0" fillId="0" borderId="1" xfId="0" applyNumberFormat="1" applyBorder="1" applyAlignment="1" applyProtection="1">
      <alignment wrapText="1"/>
      <protection locked="0"/>
    </xf>
    <xf numFmtId="3" fontId="0" fillId="0" borderId="1" xfId="0" applyNumberFormat="1" applyBorder="1" applyAlignment="1" applyProtection="1">
      <alignment wrapText="1"/>
      <protection locked="0"/>
    </xf>
    <xf numFmtId="4" fontId="0" fillId="0" borderId="1" xfId="0" applyNumberFormat="1" applyBorder="1" applyAlignment="1" applyProtection="1">
      <alignment wrapText="1"/>
      <protection locked="0"/>
    </xf>
    <xf numFmtId="0" fontId="2" fillId="4" borderId="25" xfId="0" applyFont="1" applyFill="1" applyBorder="1" applyAlignment="1">
      <alignment horizontal="center" vertical="center" wrapText="1" readingOrder="2"/>
    </xf>
    <xf numFmtId="0" fontId="2" fillId="4" borderId="26" xfId="0" applyFont="1" applyFill="1" applyBorder="1" applyAlignment="1">
      <alignment horizontal="center" vertical="center" wrapText="1" readingOrder="2"/>
    </xf>
    <xf numFmtId="0" fontId="2" fillId="5" borderId="25" xfId="0" applyFont="1" applyFill="1" applyBorder="1" applyAlignment="1">
      <alignment horizontal="center" vertical="center" wrapText="1" readingOrder="2"/>
    </xf>
    <xf numFmtId="0" fontId="0" fillId="5" borderId="26" xfId="0" applyFill="1" applyBorder="1" applyAlignment="1">
      <alignment horizontal="center" vertical="center" wrapText="1" readingOrder="2"/>
    </xf>
    <xf numFmtId="0" fontId="2" fillId="5" borderId="26" xfId="0" applyFont="1" applyFill="1" applyBorder="1" applyAlignment="1">
      <alignment horizontal="center" vertical="center" wrapText="1" readingOrder="2"/>
    </xf>
    <xf numFmtId="0" fontId="3" fillId="4" borderId="25" xfId="0" applyFont="1" applyFill="1" applyBorder="1" applyAlignment="1">
      <alignment horizontal="center" vertical="center" wrapText="1" readingOrder="2"/>
    </xf>
    <xf numFmtId="0" fontId="3" fillId="4" borderId="26" xfId="0" applyFont="1" applyFill="1" applyBorder="1" applyAlignment="1">
      <alignment horizontal="center" vertical="center" wrapText="1" readingOrder="2"/>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 fillId="4" borderId="1" xfId="0" applyFont="1" applyFill="1" applyBorder="1" applyAlignment="1">
      <alignment horizontal="center" vertical="center" wrapText="1" readingOrder="2"/>
    </xf>
    <xf numFmtId="0" fontId="2" fillId="3" borderId="25" xfId="0" applyFont="1" applyFill="1" applyBorder="1" applyAlignment="1">
      <alignment horizontal="center" vertical="center" wrapText="1" readingOrder="2"/>
    </xf>
    <xf numFmtId="0" fontId="2" fillId="3" borderId="26" xfId="0" applyFont="1" applyFill="1" applyBorder="1" applyAlignment="1">
      <alignment horizontal="center" vertical="center" wrapText="1" readingOrder="2"/>
    </xf>
    <xf numFmtId="49" fontId="18" fillId="3" borderId="25" xfId="0" applyNumberFormat="1" applyFont="1" applyFill="1" applyBorder="1" applyAlignment="1">
      <alignment horizontal="center" vertical="center" readingOrder="2"/>
    </xf>
    <xf numFmtId="49" fontId="18" fillId="3" borderId="26" xfId="0" applyNumberFormat="1" applyFont="1" applyFill="1" applyBorder="1" applyAlignment="1">
      <alignment horizontal="center" vertical="center" readingOrder="2"/>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5" xfId="0" applyFont="1" applyFill="1" applyBorder="1" applyAlignment="1">
      <alignment horizontal="center" vertical="center" wrapText="1" readingOrder="2"/>
    </xf>
    <xf numFmtId="0" fontId="3" fillId="3" borderId="26" xfId="0" applyFont="1" applyFill="1" applyBorder="1" applyAlignment="1">
      <alignment horizontal="center" vertical="center" wrapText="1" readingOrder="2"/>
    </xf>
    <xf numFmtId="1" fontId="3" fillId="3" borderId="25" xfId="0" applyNumberFormat="1" applyFont="1" applyFill="1" applyBorder="1" applyAlignment="1">
      <alignment horizontal="center" vertical="center" wrapText="1"/>
    </xf>
    <xf numFmtId="1" fontId="3" fillId="3" borderId="26" xfId="0" applyNumberFormat="1" applyFont="1" applyFill="1" applyBorder="1" applyAlignment="1">
      <alignment horizontal="center" vertical="center" wrapText="1"/>
    </xf>
    <xf numFmtId="0" fontId="18" fillId="3" borderId="25" xfId="0" applyFont="1" applyFill="1" applyBorder="1" applyAlignment="1">
      <alignment horizontal="center" vertical="center" readingOrder="2"/>
    </xf>
    <xf numFmtId="1" fontId="18" fillId="3" borderId="26" xfId="0" applyNumberFormat="1" applyFont="1" applyFill="1" applyBorder="1" applyAlignment="1">
      <alignment horizontal="center" vertical="center" readingOrder="2"/>
    </xf>
    <xf numFmtId="1" fontId="2" fillId="3" borderId="25" xfId="0" applyNumberFormat="1" applyFont="1" applyFill="1" applyBorder="1" applyAlignment="1">
      <alignment horizontal="center" vertical="center" wrapText="1" readingOrder="2"/>
    </xf>
    <xf numFmtId="1" fontId="2" fillId="3" borderId="26" xfId="0" applyNumberFormat="1" applyFont="1" applyFill="1" applyBorder="1" applyAlignment="1">
      <alignment horizontal="center" vertical="center" wrapText="1" readingOrder="2"/>
    </xf>
    <xf numFmtId="1" fontId="2" fillId="3" borderId="1" xfId="0" applyNumberFormat="1" applyFont="1" applyFill="1" applyBorder="1" applyAlignment="1">
      <alignment horizontal="center" vertical="center" wrapText="1" readingOrder="2"/>
    </xf>
    <xf numFmtId="0" fontId="0" fillId="3" borderId="1" xfId="0" applyFill="1" applyBorder="1" applyAlignment="1">
      <alignment horizontal="center" vertical="center" wrapText="1" readingOrder="2"/>
    </xf>
    <xf numFmtId="0" fontId="2" fillId="4" borderId="25" xfId="0" quotePrefix="1" applyFont="1" applyFill="1" applyBorder="1" applyAlignment="1">
      <alignment horizontal="center" vertical="center" wrapText="1" readingOrder="2"/>
    </xf>
    <xf numFmtId="0" fontId="0" fillId="3" borderId="27" xfId="0" applyFill="1" applyBorder="1" applyAlignment="1">
      <alignment horizontal="center" vertical="center" wrapText="1" readingOrder="2"/>
    </xf>
    <xf numFmtId="0" fontId="0" fillId="3" borderId="26" xfId="0" applyFill="1" applyBorder="1" applyAlignment="1">
      <alignment horizontal="center" vertical="center" wrapText="1" readingOrder="2"/>
    </xf>
    <xf numFmtId="0" fontId="3" fillId="5" borderId="25" xfId="0" applyFont="1" applyFill="1" applyBorder="1" applyAlignment="1">
      <alignment horizontal="center" vertical="center" wrapText="1" readingOrder="2"/>
    </xf>
    <xf numFmtId="0" fontId="3" fillId="5" borderId="26" xfId="0" applyFont="1" applyFill="1" applyBorder="1" applyAlignment="1">
      <alignment horizontal="center" vertical="center" wrapText="1" readingOrder="2"/>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12" fillId="4" borderId="25" xfId="0" applyFont="1" applyFill="1" applyBorder="1" applyAlignment="1">
      <alignment horizontal="center" vertical="center" readingOrder="1"/>
    </xf>
    <xf numFmtId="0" fontId="0" fillId="4" borderId="26" xfId="0" applyFill="1" applyBorder="1" applyAlignment="1">
      <alignment horizontal="center" vertical="center" readingOrder="1"/>
    </xf>
    <xf numFmtId="0" fontId="0" fillId="4" borderId="26" xfId="0" applyFill="1" applyBorder="1" applyAlignment="1">
      <alignment horizontal="center" vertical="center" wrapText="1" readingOrder="2"/>
    </xf>
    <xf numFmtId="0" fontId="7" fillId="4" borderId="26" xfId="0" applyFont="1" applyFill="1" applyBorder="1" applyAlignment="1">
      <alignment horizontal="center" vertical="center" wrapText="1" readingOrder="2"/>
    </xf>
    <xf numFmtId="0" fontId="18" fillId="4" borderId="25" xfId="0" applyFont="1" applyFill="1" applyBorder="1" applyAlignment="1">
      <alignment horizontal="center" vertical="center" wrapText="1" readingOrder="2"/>
    </xf>
    <xf numFmtId="0" fontId="18" fillId="4" borderId="26" xfId="0" applyFont="1" applyFill="1" applyBorder="1" applyAlignment="1">
      <alignment horizontal="center" vertical="center" wrapText="1" readingOrder="2"/>
    </xf>
    <xf numFmtId="0" fontId="16" fillId="4" borderId="25" xfId="0" applyFont="1" applyFill="1" applyBorder="1" applyAlignment="1">
      <alignment horizontal="center" vertical="center" wrapText="1" readingOrder="2"/>
    </xf>
    <xf numFmtId="0" fontId="16" fillId="4" borderId="26" xfId="0" applyFont="1" applyFill="1" applyBorder="1" applyAlignment="1">
      <alignment horizontal="center" vertical="center" wrapText="1" readingOrder="2"/>
    </xf>
    <xf numFmtId="0" fontId="3" fillId="6" borderId="25" xfId="0" applyFont="1" applyFill="1" applyBorder="1" applyAlignment="1">
      <alignment horizontal="center" vertical="center" wrapText="1" readingOrder="2"/>
    </xf>
    <xf numFmtId="0" fontId="3" fillId="6" borderId="26"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5" borderId="25" xfId="0" applyNumberFormat="1" applyFont="1" applyFill="1" applyBorder="1" applyAlignment="1">
      <alignment horizontal="center" vertical="center" wrapText="1" readingOrder="2"/>
    </xf>
    <xf numFmtId="164" fontId="3" fillId="5" borderId="26" xfId="0" applyNumberFormat="1" applyFont="1" applyFill="1" applyBorder="1" applyAlignment="1">
      <alignment horizontal="center" vertical="center" wrapText="1" readingOrder="2"/>
    </xf>
    <xf numFmtId="0" fontId="3" fillId="4" borderId="25" xfId="0" applyFont="1" applyFill="1" applyBorder="1" applyAlignment="1">
      <alignment horizontal="center" vertical="center" wrapText="1" readingOrder="1"/>
    </xf>
    <xf numFmtId="0" fontId="3" fillId="4" borderId="26" xfId="0" applyFont="1" applyFill="1" applyBorder="1" applyAlignment="1">
      <alignment horizontal="center" vertical="center" wrapText="1" readingOrder="1"/>
    </xf>
    <xf numFmtId="0" fontId="3" fillId="0" borderId="0" xfId="0" applyFont="1" applyAlignment="1">
      <alignment horizontal="center" vertical="center" wrapText="1" readingOrder="2"/>
    </xf>
    <xf numFmtId="0" fontId="2" fillId="6" borderId="2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25" xfId="0" applyFont="1" applyFill="1" applyBorder="1" applyAlignment="1">
      <alignment horizontal="center" vertical="center" readingOrder="2"/>
    </xf>
    <xf numFmtId="0" fontId="2" fillId="6" borderId="26" xfId="0" applyFont="1" applyFill="1" applyBorder="1" applyAlignment="1">
      <alignment horizontal="center" vertical="center" readingOrder="2"/>
    </xf>
    <xf numFmtId="49" fontId="2" fillId="4" borderId="1" xfId="0" applyNumberFormat="1" applyFont="1" applyFill="1" applyBorder="1" applyAlignment="1">
      <alignment horizontal="center" vertical="center" wrapText="1"/>
    </xf>
    <xf numFmtId="0" fontId="2" fillId="4" borderId="25" xfId="0" applyFont="1" applyFill="1" applyBorder="1" applyAlignment="1">
      <alignment horizontal="center" vertical="center" shrinkToFit="1" readingOrder="2"/>
    </xf>
    <xf numFmtId="0" fontId="2" fillId="4" borderId="26" xfId="0" applyFont="1" applyFill="1" applyBorder="1" applyAlignment="1">
      <alignment horizontal="center" vertical="center" shrinkToFit="1" readingOrder="2"/>
    </xf>
    <xf numFmtId="0" fontId="2" fillId="5" borderId="25"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cellXfs>
  <cellStyles count="2">
    <cellStyle name="Hyperlink" xfId="1" builtinId="8"/>
    <cellStyle name="Normal" xfId="0" builtinId="0"/>
  </cellStyles>
  <dxfs count="135">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0" name="Picture 10">
          <a:extLst>
            <a:ext uri="{FF2B5EF4-FFF2-40B4-BE49-F238E27FC236}">
              <a16:creationId xmlns:a16="http://schemas.microsoft.com/office/drawing/2014/main" id="{00000000-0008-0000-0100-000028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118</xdr:col>
          <xdr:colOff>0</xdr:colOff>
          <xdr:row>4</xdr:row>
          <xdr:rowOff>22860</xdr:rowOff>
        </xdr:from>
        <xdr:to>
          <xdr:col>118</xdr:col>
          <xdr:colOff>0</xdr:colOff>
          <xdr:row>5</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118</xdr:col>
          <xdr:colOff>0</xdr:colOff>
          <xdr:row>3</xdr:row>
          <xdr:rowOff>22860</xdr:rowOff>
        </xdr:from>
        <xdr:to>
          <xdr:col>118</xdr:col>
          <xdr:colOff>0</xdr:colOff>
          <xdr:row>4</xdr:row>
          <xdr:rowOff>0</xdr:rowOff>
        </xdr:to>
        <xdr:sp macro="" textlink="">
          <xdr:nvSpPr>
            <xdr:cNvPr id="21512" name="Object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22860</xdr:rowOff>
        </xdr:from>
        <xdr:to>
          <xdr:col>114</xdr:col>
          <xdr:colOff>0</xdr:colOff>
          <xdr:row>5</xdr:row>
          <xdr:rowOff>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22860</xdr:rowOff>
        </xdr:from>
        <xdr:to>
          <xdr:col>114</xdr:col>
          <xdr:colOff>0</xdr:colOff>
          <xdr:row>4</xdr:row>
          <xdr:rowOff>0</xdr:rowOff>
        </xdr:to>
        <xdr:sp macro="" textlink="">
          <xdr:nvSpPr>
            <xdr:cNvPr id="26626" name="Object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22860</xdr:rowOff>
        </xdr:from>
        <xdr:to>
          <xdr:col>112</xdr:col>
          <xdr:colOff>0</xdr:colOff>
          <xdr:row>4</xdr:row>
          <xdr:rowOff>0</xdr:rowOff>
        </xdr:to>
        <xdr:sp macro="" textlink="">
          <xdr:nvSpPr>
            <xdr:cNvPr id="26628" name="Object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S36"/>
  <sheetViews>
    <sheetView rightToLeft="1" topLeftCell="A4" zoomScale="75" zoomScaleNormal="75" workbookViewId="0">
      <selection activeCell="F22" sqref="F22"/>
    </sheetView>
  </sheetViews>
  <sheetFormatPr defaultColWidth="9.21875" defaultRowHeight="13.2" x14ac:dyDescent="0.25"/>
  <cols>
    <col min="1" max="2" width="10.21875" customWidth="1"/>
    <col min="3" max="3" width="7.5546875" customWidth="1"/>
    <col min="6" max="6" width="16.77734375" customWidth="1"/>
    <col min="7" max="7" width="12.21875" customWidth="1"/>
    <col min="8" max="8" width="16.21875" customWidth="1"/>
    <col min="9" max="9" width="18" customWidth="1"/>
    <col min="11" max="11" width="9.77734375" customWidth="1"/>
    <col min="12" max="12" width="4.77734375" hidden="1" customWidth="1"/>
    <col min="13" max="13" width="0.44140625" customWidth="1"/>
  </cols>
  <sheetData>
    <row r="1" spans="1:19" ht="15.6" x14ac:dyDescent="0.3">
      <c r="A1" s="20"/>
      <c r="B1" s="20"/>
      <c r="C1" s="20"/>
      <c r="D1" s="38" t="s">
        <v>35</v>
      </c>
      <c r="E1" s="20"/>
      <c r="F1" s="20"/>
      <c r="G1" s="20"/>
      <c r="H1" s="20"/>
      <c r="I1" s="20"/>
      <c r="J1" s="20"/>
      <c r="K1" s="20"/>
      <c r="L1" s="20"/>
      <c r="M1" s="20"/>
      <c r="N1" s="20"/>
      <c r="O1" s="20"/>
      <c r="P1" s="20"/>
      <c r="Q1" s="20"/>
      <c r="R1" s="20"/>
      <c r="S1" s="20"/>
    </row>
    <row r="2" spans="1:19" ht="6.75" customHeight="1" thickBot="1" x14ac:dyDescent="0.3">
      <c r="A2" s="20"/>
      <c r="B2" s="20"/>
      <c r="C2" s="20"/>
      <c r="D2" s="20"/>
      <c r="E2" s="20"/>
      <c r="F2" s="20"/>
      <c r="G2" s="20"/>
      <c r="H2" s="20"/>
      <c r="I2" s="20"/>
      <c r="J2" s="20"/>
      <c r="K2" s="20"/>
      <c r="L2" s="20"/>
      <c r="M2" s="20"/>
      <c r="N2" s="20"/>
      <c r="O2" s="20"/>
      <c r="P2" s="20"/>
      <c r="Q2" s="20"/>
      <c r="R2" s="20"/>
      <c r="S2" s="20"/>
    </row>
    <row r="3" spans="1:19" ht="6" customHeight="1" x14ac:dyDescent="0.25">
      <c r="A3" s="20"/>
      <c r="B3" s="21"/>
      <c r="C3" s="22"/>
      <c r="D3" s="22"/>
      <c r="E3" s="22"/>
      <c r="F3" s="23"/>
      <c r="G3" s="20"/>
      <c r="H3" s="20"/>
      <c r="I3" s="20"/>
      <c r="J3" s="20"/>
      <c r="K3" s="20"/>
      <c r="L3" s="20"/>
      <c r="M3" s="20"/>
      <c r="N3" s="20"/>
      <c r="O3" s="20"/>
      <c r="P3" s="20"/>
      <c r="Q3" s="20"/>
      <c r="R3" s="20"/>
      <c r="S3" s="20"/>
    </row>
    <row r="4" spans="1:19" ht="12" customHeight="1" x14ac:dyDescent="0.25">
      <c r="A4" s="20"/>
      <c r="B4" s="39" t="s">
        <v>158</v>
      </c>
      <c r="C4" s="40">
        <v>50</v>
      </c>
      <c r="D4" s="20"/>
      <c r="E4" s="20"/>
      <c r="F4" s="25"/>
      <c r="G4" s="20"/>
      <c r="H4" s="20"/>
      <c r="I4" s="20"/>
      <c r="J4" s="20"/>
      <c r="K4" s="20"/>
      <c r="L4" s="20"/>
      <c r="M4" s="20"/>
      <c r="N4" s="20"/>
      <c r="O4" s="20"/>
      <c r="P4" s="20"/>
      <c r="Q4" s="20"/>
      <c r="R4" s="20"/>
      <c r="S4" s="20"/>
    </row>
    <row r="5" spans="1:19" x14ac:dyDescent="0.25">
      <c r="A5" s="20"/>
      <c r="B5" s="26"/>
      <c r="C5" s="20"/>
      <c r="D5" s="27"/>
      <c r="E5" s="20"/>
      <c r="F5" s="25"/>
      <c r="G5" s="20"/>
      <c r="H5" s="20"/>
      <c r="I5" s="20"/>
      <c r="J5" s="20"/>
      <c r="K5" s="20"/>
      <c r="L5" s="20"/>
      <c r="M5" s="20"/>
      <c r="N5" s="20"/>
      <c r="O5" s="20"/>
      <c r="P5" s="20"/>
      <c r="Q5" s="20"/>
      <c r="R5" s="20"/>
      <c r="S5" s="20"/>
    </row>
    <row r="6" spans="1:19" x14ac:dyDescent="0.25">
      <c r="A6" s="20"/>
      <c r="B6" s="39" t="s">
        <v>159</v>
      </c>
      <c r="C6" s="40">
        <v>1</v>
      </c>
      <c r="D6" s="28"/>
      <c r="E6" s="20"/>
      <c r="F6" s="25"/>
      <c r="G6" s="20"/>
      <c r="H6" s="20"/>
      <c r="I6" s="20"/>
      <c r="J6" s="20"/>
      <c r="K6" s="20"/>
      <c r="L6" s="20"/>
      <c r="M6" s="20"/>
      <c r="N6" s="20"/>
      <c r="O6" s="20"/>
      <c r="P6" s="20"/>
      <c r="Q6" s="20"/>
      <c r="R6" s="20"/>
      <c r="S6" s="20"/>
    </row>
    <row r="7" spans="1:19" x14ac:dyDescent="0.25">
      <c r="A7" s="20"/>
      <c r="B7" s="26"/>
      <c r="C7" s="20"/>
      <c r="D7" s="20"/>
      <c r="E7" s="20"/>
      <c r="F7" s="25"/>
      <c r="G7" s="20"/>
      <c r="H7" s="20"/>
      <c r="I7" s="20"/>
      <c r="J7" s="20"/>
      <c r="K7" s="20"/>
      <c r="L7" s="20"/>
      <c r="M7" s="20"/>
      <c r="N7" s="20"/>
      <c r="O7" s="20"/>
      <c r="P7" s="20"/>
      <c r="Q7" s="20"/>
      <c r="R7" s="20"/>
      <c r="S7" s="20"/>
    </row>
    <row r="8" spans="1:19" ht="23.4" thickBot="1" x14ac:dyDescent="0.45">
      <c r="A8" s="20"/>
      <c r="B8" s="24" t="s">
        <v>224</v>
      </c>
      <c r="C8" s="41" t="s">
        <v>277</v>
      </c>
      <c r="D8" s="20"/>
      <c r="E8" s="20"/>
      <c r="F8" s="25"/>
      <c r="G8" s="20"/>
      <c r="H8" s="20"/>
      <c r="I8" s="20"/>
      <c r="J8" s="20"/>
      <c r="K8" s="20"/>
      <c r="L8" s="20"/>
      <c r="M8" s="20"/>
      <c r="N8" s="20"/>
      <c r="O8" s="20"/>
      <c r="P8" s="20"/>
      <c r="Q8" s="20"/>
      <c r="R8" s="20"/>
      <c r="S8" s="20"/>
    </row>
    <row r="9" spans="1:19" ht="16.2" thickBot="1" x14ac:dyDescent="0.35">
      <c r="A9" s="20"/>
      <c r="B9" s="24"/>
      <c r="C9" s="20"/>
      <c r="D9" s="20"/>
      <c r="E9" s="20"/>
      <c r="F9" s="25"/>
      <c r="G9" s="106" t="s">
        <v>231</v>
      </c>
      <c r="H9" s="127"/>
      <c r="I9" s="107"/>
      <c r="J9" s="20"/>
      <c r="K9" s="20"/>
      <c r="L9" s="20"/>
      <c r="M9" s="20"/>
      <c r="N9" s="20"/>
      <c r="O9" s="20"/>
      <c r="P9" s="20"/>
      <c r="Q9" s="20"/>
      <c r="R9" s="20"/>
      <c r="S9" s="20"/>
    </row>
    <row r="10" spans="1:19" ht="18" thickBot="1" x14ac:dyDescent="0.35">
      <c r="A10" s="20"/>
      <c r="B10" s="29" t="s">
        <v>225</v>
      </c>
      <c r="C10" s="15">
        <v>2</v>
      </c>
      <c r="D10" s="20"/>
      <c r="E10" s="20"/>
      <c r="F10" s="25"/>
      <c r="G10" s="108" t="s">
        <v>232</v>
      </c>
      <c r="H10" s="109"/>
      <c r="I10" s="110"/>
      <c r="J10" s="20"/>
      <c r="K10" s="20"/>
      <c r="L10" s="20">
        <v>1</v>
      </c>
      <c r="M10" s="20">
        <v>2007</v>
      </c>
      <c r="N10" s="20"/>
      <c r="O10" s="20"/>
      <c r="P10" s="20"/>
      <c r="Q10" s="20"/>
      <c r="R10" s="20"/>
      <c r="S10" s="20"/>
    </row>
    <row r="11" spans="1:19" ht="13.8" thickBot="1" x14ac:dyDescent="0.3">
      <c r="A11" s="20"/>
      <c r="B11" s="24"/>
      <c r="C11" s="20"/>
      <c r="D11" s="20"/>
      <c r="E11" s="20"/>
      <c r="F11" s="25"/>
      <c r="G11" s="20"/>
      <c r="H11" s="20"/>
      <c r="I11" s="20"/>
      <c r="J11" s="20"/>
      <c r="K11" s="20"/>
      <c r="L11" s="20">
        <v>2</v>
      </c>
      <c r="M11" s="20">
        <v>2008</v>
      </c>
      <c r="N11" s="20"/>
      <c r="O11" s="20"/>
      <c r="P11" s="20"/>
      <c r="Q11" s="20"/>
      <c r="R11" s="20"/>
      <c r="S11" s="20"/>
    </row>
    <row r="12" spans="1:19" ht="18" thickBot="1" x14ac:dyDescent="0.35">
      <c r="A12" s="20"/>
      <c r="B12" s="24" t="s">
        <v>34</v>
      </c>
      <c r="C12" s="15">
        <v>2023</v>
      </c>
      <c r="D12" s="20"/>
      <c r="E12" s="20"/>
      <c r="F12" s="25"/>
      <c r="G12" s="20"/>
      <c r="H12" s="20"/>
      <c r="I12" s="20"/>
      <c r="J12" s="20"/>
      <c r="K12" s="20"/>
      <c r="L12" s="20">
        <v>3</v>
      </c>
      <c r="M12" s="20">
        <v>2009</v>
      </c>
      <c r="N12" s="20"/>
      <c r="O12" s="20"/>
      <c r="P12" s="20"/>
      <c r="Q12" s="20"/>
      <c r="R12" s="20"/>
      <c r="S12" s="20"/>
    </row>
    <row r="13" spans="1:19" ht="13.8" thickBot="1" x14ac:dyDescent="0.3">
      <c r="A13" s="20"/>
      <c r="B13" s="30"/>
      <c r="C13" s="31"/>
      <c r="D13" s="31"/>
      <c r="E13" s="31"/>
      <c r="F13" s="32"/>
      <c r="G13" s="20"/>
      <c r="H13" s="20"/>
      <c r="I13" s="20"/>
      <c r="J13" s="20"/>
      <c r="K13" s="20"/>
      <c r="L13" s="20">
        <v>4</v>
      </c>
      <c r="M13" s="20">
        <v>2010</v>
      </c>
      <c r="N13" s="20"/>
      <c r="O13" s="20"/>
      <c r="P13" s="20"/>
      <c r="Q13" s="20"/>
      <c r="R13" s="20"/>
      <c r="S13" s="20"/>
    </row>
    <row r="14" spans="1:19" x14ac:dyDescent="0.25">
      <c r="A14" s="20"/>
      <c r="B14" s="20"/>
      <c r="C14" s="20"/>
      <c r="D14" s="20"/>
      <c r="E14" s="20"/>
      <c r="F14" s="20"/>
      <c r="G14" s="20"/>
      <c r="H14" s="20"/>
      <c r="I14" s="20"/>
      <c r="J14" s="20"/>
      <c r="K14" s="20"/>
      <c r="L14" s="20">
        <v>5</v>
      </c>
      <c r="M14" s="20">
        <v>2011</v>
      </c>
      <c r="N14" s="20"/>
      <c r="O14" s="20"/>
      <c r="P14" s="20"/>
      <c r="Q14" s="20"/>
      <c r="R14" s="20"/>
      <c r="S14" s="20"/>
    </row>
    <row r="15" spans="1:19" ht="13.8" thickBot="1" x14ac:dyDescent="0.3">
      <c r="A15" s="27" t="s">
        <v>27</v>
      </c>
      <c r="B15" s="20"/>
      <c r="C15" s="20"/>
      <c r="D15" s="20"/>
      <c r="E15" s="20"/>
      <c r="F15" s="20"/>
      <c r="G15" s="20"/>
      <c r="H15" s="20"/>
      <c r="I15" s="20"/>
      <c r="J15" s="20"/>
      <c r="K15" s="20"/>
      <c r="L15" s="20">
        <v>6</v>
      </c>
      <c r="M15" s="20">
        <v>2012</v>
      </c>
      <c r="N15" s="20"/>
      <c r="O15" s="20"/>
      <c r="P15" s="20"/>
      <c r="Q15" s="20"/>
      <c r="R15" s="20"/>
      <c r="S15" s="20"/>
    </row>
    <row r="16" spans="1:19" ht="39.6" x14ac:dyDescent="0.25">
      <c r="A16" s="33"/>
      <c r="B16" s="34" t="s">
        <v>28</v>
      </c>
      <c r="C16" s="35" t="s">
        <v>29</v>
      </c>
      <c r="D16" s="35" t="s">
        <v>30</v>
      </c>
      <c r="E16" s="35" t="s">
        <v>31</v>
      </c>
      <c r="F16" s="35" t="s">
        <v>32</v>
      </c>
      <c r="G16" s="35" t="s">
        <v>33</v>
      </c>
      <c r="H16" s="35" t="s">
        <v>77</v>
      </c>
      <c r="I16" s="36" t="s">
        <v>78</v>
      </c>
      <c r="J16" s="33"/>
      <c r="K16" s="33"/>
      <c r="L16" s="20">
        <v>7</v>
      </c>
      <c r="M16" s="20">
        <v>2013</v>
      </c>
      <c r="N16" s="20"/>
      <c r="O16" s="20"/>
      <c r="P16" s="20"/>
      <c r="Q16" s="20"/>
      <c r="R16" s="20"/>
      <c r="S16" s="20"/>
    </row>
    <row r="17" spans="1:19" s="6" customFormat="1" x14ac:dyDescent="0.25">
      <c r="A17" s="20"/>
      <c r="B17" s="9"/>
      <c r="C17" s="7"/>
      <c r="D17" s="7"/>
      <c r="E17" s="7"/>
      <c r="F17" s="7"/>
      <c r="G17" s="7"/>
      <c r="H17" s="7"/>
      <c r="I17" s="10"/>
      <c r="J17" s="20"/>
      <c r="K17" s="20"/>
      <c r="L17" s="20">
        <v>8</v>
      </c>
      <c r="M17" s="20">
        <v>2014</v>
      </c>
      <c r="N17" s="33"/>
      <c r="O17" s="33"/>
      <c r="P17" s="33"/>
      <c r="Q17" s="33"/>
      <c r="R17" s="33"/>
      <c r="S17" s="33"/>
    </row>
    <row r="18" spans="1:19" x14ac:dyDescent="0.25">
      <c r="A18" s="20"/>
      <c r="B18" s="9">
        <v>44928</v>
      </c>
      <c r="C18" s="147">
        <v>0</v>
      </c>
      <c r="D18" s="7" t="s">
        <v>290</v>
      </c>
      <c r="E18" s="147">
        <v>0</v>
      </c>
      <c r="F18" s="7"/>
      <c r="G18" s="7"/>
      <c r="H18" s="7"/>
      <c r="I18" s="10"/>
      <c r="J18" s="20"/>
      <c r="K18" s="20"/>
      <c r="L18" s="20">
        <v>9</v>
      </c>
      <c r="M18" s="20">
        <v>2015</v>
      </c>
      <c r="N18" s="20"/>
      <c r="O18" s="20"/>
      <c r="P18" s="20"/>
      <c r="Q18" s="20"/>
      <c r="R18" s="20"/>
      <c r="S18" s="20"/>
    </row>
    <row r="19" spans="1:19" x14ac:dyDescent="0.25">
      <c r="A19" s="20"/>
      <c r="B19" s="11"/>
      <c r="C19" s="7"/>
      <c r="D19" s="7"/>
      <c r="E19" s="7"/>
      <c r="F19" s="7"/>
      <c r="G19" s="7"/>
      <c r="H19" s="7"/>
      <c r="I19" s="10"/>
      <c r="J19" s="20"/>
      <c r="K19" s="20"/>
      <c r="L19" s="20">
        <v>10</v>
      </c>
      <c r="M19" s="20">
        <v>2016</v>
      </c>
      <c r="N19" s="20"/>
      <c r="O19" s="20"/>
      <c r="P19" s="20"/>
      <c r="Q19" s="20"/>
      <c r="R19" s="20"/>
      <c r="S19" s="20"/>
    </row>
    <row r="20" spans="1:19" ht="26.4" x14ac:dyDescent="0.25">
      <c r="A20" s="20"/>
      <c r="B20" s="11"/>
      <c r="C20" s="7"/>
      <c r="D20" s="7" t="s">
        <v>291</v>
      </c>
      <c r="E20" s="148">
        <v>811593</v>
      </c>
      <c r="F20" s="7"/>
      <c r="G20" s="7"/>
      <c r="H20" s="7"/>
      <c r="I20" s="10"/>
      <c r="J20" s="20"/>
      <c r="K20" s="20"/>
      <c r="L20" s="20">
        <v>11</v>
      </c>
      <c r="M20" s="20">
        <v>2017</v>
      </c>
      <c r="N20" s="20"/>
      <c r="O20" s="20"/>
      <c r="P20" s="20"/>
      <c r="Q20" s="20"/>
      <c r="R20" s="20"/>
      <c r="S20" s="20"/>
    </row>
    <row r="21" spans="1:19" x14ac:dyDescent="0.25">
      <c r="A21" s="20"/>
      <c r="B21" s="11"/>
      <c r="C21" s="7"/>
      <c r="D21" s="7"/>
      <c r="E21" s="7"/>
      <c r="F21" s="7"/>
      <c r="G21" s="7"/>
      <c r="H21" s="7"/>
      <c r="I21" s="10"/>
      <c r="J21" s="20"/>
      <c r="K21" s="20"/>
      <c r="L21" s="20">
        <v>12</v>
      </c>
      <c r="M21" s="20">
        <v>2018</v>
      </c>
      <c r="N21" s="20"/>
      <c r="O21" s="20"/>
      <c r="P21" s="20"/>
      <c r="Q21" s="20"/>
      <c r="R21" s="20"/>
      <c r="S21" s="20"/>
    </row>
    <row r="22" spans="1:19" ht="39.6" x14ac:dyDescent="0.25">
      <c r="A22" s="20"/>
      <c r="B22" s="11"/>
      <c r="C22" s="7"/>
      <c r="D22" s="7" t="s">
        <v>293</v>
      </c>
      <c r="E22" s="148">
        <v>804196</v>
      </c>
      <c r="F22" s="7"/>
      <c r="G22" s="7"/>
      <c r="H22" s="7"/>
      <c r="I22" s="10"/>
      <c r="J22" s="20"/>
      <c r="K22" s="20"/>
      <c r="L22" s="20">
        <v>13</v>
      </c>
      <c r="M22" s="20">
        <v>2019</v>
      </c>
      <c r="N22" s="20"/>
      <c r="O22" s="20"/>
      <c r="P22" s="20"/>
      <c r="Q22" s="20"/>
      <c r="R22" s="20"/>
      <c r="S22" s="20"/>
    </row>
    <row r="23" spans="1:19" x14ac:dyDescent="0.25">
      <c r="A23" s="20"/>
      <c r="B23" s="11"/>
      <c r="C23" s="7"/>
      <c r="D23" s="7"/>
      <c r="E23" s="7"/>
      <c r="F23" s="7"/>
      <c r="G23" s="7"/>
      <c r="H23" s="7"/>
      <c r="I23" s="10"/>
      <c r="J23" s="20"/>
      <c r="K23" s="20"/>
      <c r="L23" s="20">
        <v>14</v>
      </c>
      <c r="M23" s="20">
        <v>2020</v>
      </c>
      <c r="N23" s="20"/>
      <c r="O23" s="20"/>
      <c r="P23" s="20"/>
      <c r="Q23" s="20"/>
      <c r="R23" s="20"/>
      <c r="S23" s="20"/>
    </row>
    <row r="24" spans="1:19" x14ac:dyDescent="0.25">
      <c r="A24" s="20"/>
      <c r="B24" s="11"/>
      <c r="C24" s="7"/>
      <c r="D24" s="7" t="s">
        <v>292</v>
      </c>
      <c r="E24" s="149">
        <v>1076.74</v>
      </c>
      <c r="F24" s="7"/>
      <c r="G24" s="7"/>
      <c r="H24" s="7"/>
      <c r="I24" s="10"/>
      <c r="J24" s="20"/>
      <c r="K24" s="20"/>
      <c r="L24" s="20"/>
      <c r="M24" s="20">
        <v>2021</v>
      </c>
      <c r="N24" s="20"/>
      <c r="O24" s="20"/>
      <c r="P24" s="20"/>
      <c r="Q24" s="20"/>
      <c r="R24" s="20"/>
      <c r="S24" s="20"/>
    </row>
    <row r="25" spans="1:19" x14ac:dyDescent="0.25">
      <c r="A25" s="20"/>
      <c r="B25" s="11"/>
      <c r="C25" s="7"/>
      <c r="D25" s="7"/>
      <c r="E25" s="7"/>
      <c r="F25" s="7"/>
      <c r="G25" s="7"/>
      <c r="H25" s="7"/>
      <c r="I25" s="10"/>
      <c r="J25" s="20"/>
      <c r="K25" s="20"/>
      <c r="L25" s="20"/>
      <c r="M25" s="20">
        <v>2022</v>
      </c>
      <c r="N25" s="20"/>
      <c r="O25" s="20"/>
      <c r="P25" s="20"/>
      <c r="Q25" s="20"/>
      <c r="R25" s="20"/>
      <c r="S25" s="20"/>
    </row>
    <row r="26" spans="1:19" ht="13.8" thickBot="1" x14ac:dyDescent="0.3">
      <c r="A26" s="20"/>
      <c r="B26" s="12"/>
      <c r="C26" s="13"/>
      <c r="D26" s="13"/>
      <c r="E26" s="13"/>
      <c r="F26" s="13"/>
      <c r="G26" s="13"/>
      <c r="H26" s="13"/>
      <c r="I26" s="14"/>
      <c r="J26" s="20"/>
      <c r="K26" s="20"/>
      <c r="L26" s="20"/>
      <c r="M26" s="20">
        <v>2023</v>
      </c>
      <c r="N26" s="20"/>
      <c r="O26" s="20"/>
      <c r="P26" s="20"/>
      <c r="Q26" s="20"/>
      <c r="R26" s="20"/>
      <c r="S26" s="20"/>
    </row>
    <row r="27" spans="1:19" ht="13.8" thickBot="1" x14ac:dyDescent="0.3">
      <c r="A27" s="20"/>
      <c r="B27" s="20"/>
      <c r="C27" s="20"/>
      <c r="D27" s="20"/>
      <c r="E27" s="20"/>
      <c r="F27" s="20"/>
      <c r="G27" s="20"/>
      <c r="H27" s="20"/>
      <c r="I27" s="20"/>
      <c r="J27" s="20"/>
      <c r="K27" s="20"/>
      <c r="L27" s="20"/>
      <c r="M27" s="20">
        <v>2024</v>
      </c>
      <c r="N27" s="20"/>
      <c r="O27" s="20"/>
      <c r="P27" s="20"/>
      <c r="Q27" s="20"/>
      <c r="R27" s="20"/>
      <c r="S27" s="20"/>
    </row>
    <row r="28" spans="1:19" ht="15.6" x14ac:dyDescent="0.25">
      <c r="A28" s="20"/>
      <c r="B28" s="128" t="s">
        <v>230</v>
      </c>
      <c r="C28" s="37"/>
      <c r="D28" s="37"/>
      <c r="E28" s="37"/>
      <c r="F28" s="37"/>
      <c r="G28" s="37"/>
      <c r="H28" s="37"/>
      <c r="I28" s="37"/>
      <c r="J28" s="37"/>
      <c r="K28" s="37"/>
      <c r="L28" s="37"/>
      <c r="M28" s="37"/>
      <c r="N28" s="104"/>
      <c r="O28" s="20"/>
      <c r="P28" s="20"/>
      <c r="Q28" s="20"/>
      <c r="R28" s="20"/>
      <c r="S28" s="20"/>
    </row>
    <row r="29" spans="1:19" ht="15.6" x14ac:dyDescent="0.25">
      <c r="A29" s="20"/>
      <c r="B29" s="129" t="s">
        <v>229</v>
      </c>
      <c r="C29" s="8"/>
      <c r="D29" s="8"/>
      <c r="E29" s="8"/>
      <c r="F29" s="8"/>
      <c r="G29" s="113"/>
      <c r="H29" s="8"/>
      <c r="I29" s="8"/>
      <c r="J29" s="8"/>
      <c r="K29" s="8"/>
      <c r="L29" s="8"/>
      <c r="M29" s="8"/>
      <c r="N29" s="105"/>
      <c r="O29" s="20"/>
      <c r="P29" s="20"/>
      <c r="Q29" s="20"/>
      <c r="R29" s="20"/>
      <c r="S29" s="20"/>
    </row>
    <row r="30" spans="1:19" ht="15.6" x14ac:dyDescent="0.25">
      <c r="A30" s="20"/>
      <c r="B30" s="129" t="s">
        <v>267</v>
      </c>
      <c r="C30" s="8"/>
      <c r="D30" s="8"/>
      <c r="E30" s="8"/>
      <c r="F30" s="8"/>
      <c r="G30" s="8"/>
      <c r="H30" s="8"/>
      <c r="I30" s="8"/>
      <c r="J30" s="8"/>
      <c r="K30" s="8"/>
      <c r="L30" s="8"/>
      <c r="M30" s="8"/>
      <c r="N30" s="105"/>
      <c r="O30" s="20"/>
      <c r="P30" s="20"/>
      <c r="Q30" s="20"/>
      <c r="R30" s="20"/>
      <c r="S30" s="20"/>
    </row>
    <row r="31" spans="1:19" ht="17.399999999999999" x14ac:dyDescent="0.3">
      <c r="A31" s="20"/>
      <c r="B31" s="130" t="s">
        <v>266</v>
      </c>
      <c r="C31" s="8"/>
      <c r="D31" s="8"/>
      <c r="E31" s="8"/>
      <c r="F31" s="8"/>
      <c r="G31" s="8"/>
      <c r="H31" s="8"/>
      <c r="I31" s="8"/>
      <c r="J31" s="8"/>
      <c r="K31" s="8"/>
      <c r="L31" s="8"/>
      <c r="M31" s="8"/>
      <c r="N31" s="105"/>
      <c r="O31" s="20"/>
      <c r="P31" s="20"/>
      <c r="Q31" s="20"/>
      <c r="R31" s="20"/>
      <c r="S31" s="20"/>
    </row>
    <row r="32" spans="1:19" ht="13.8" thickBot="1" x14ac:dyDescent="0.3">
      <c r="A32" s="20"/>
      <c r="B32" s="112"/>
      <c r="C32" s="109"/>
      <c r="D32" s="109"/>
      <c r="E32" s="109"/>
      <c r="F32" s="109"/>
      <c r="G32" s="109"/>
      <c r="H32" s="109"/>
      <c r="I32" s="109"/>
      <c r="J32" s="109"/>
      <c r="K32" s="109"/>
      <c r="L32" s="109"/>
      <c r="M32" s="109"/>
      <c r="N32" s="110"/>
      <c r="O32" s="20"/>
      <c r="P32" s="20"/>
      <c r="Q32" s="20"/>
      <c r="R32" s="20"/>
      <c r="S32" s="20"/>
    </row>
    <row r="33" spans="1:19" x14ac:dyDescent="0.25">
      <c r="A33" s="20"/>
      <c r="B33" s="20"/>
      <c r="C33" s="20"/>
      <c r="D33" s="20"/>
      <c r="E33" s="20"/>
      <c r="F33" s="20"/>
      <c r="G33" s="20"/>
      <c r="H33" s="20"/>
      <c r="I33" s="20"/>
      <c r="J33" s="20"/>
      <c r="K33" s="20"/>
      <c r="L33" s="20"/>
      <c r="M33" s="20"/>
      <c r="N33" s="20"/>
      <c r="O33" s="20"/>
      <c r="P33" s="20"/>
      <c r="Q33" s="20"/>
      <c r="R33" s="20"/>
      <c r="S33" s="20"/>
    </row>
    <row r="34" spans="1:19" x14ac:dyDescent="0.25">
      <c r="A34" s="20"/>
      <c r="B34" s="20"/>
      <c r="C34" s="20"/>
      <c r="D34" s="20"/>
      <c r="E34" s="20"/>
      <c r="F34" s="20"/>
      <c r="G34" s="20"/>
      <c r="H34" s="20"/>
      <c r="I34" s="20"/>
      <c r="J34" s="20"/>
      <c r="K34" s="20"/>
      <c r="L34" s="20"/>
      <c r="M34" s="20"/>
      <c r="N34" s="20"/>
      <c r="O34" s="20"/>
      <c r="P34" s="20"/>
      <c r="Q34" s="20"/>
      <c r="R34" s="20"/>
      <c r="S34" s="20"/>
    </row>
    <row r="35" spans="1:19" x14ac:dyDescent="0.25">
      <c r="A35" s="20"/>
      <c r="B35" s="20"/>
      <c r="C35" s="20"/>
      <c r="D35" s="20"/>
      <c r="E35" s="20"/>
      <c r="F35" s="20"/>
      <c r="G35" s="20"/>
      <c r="H35" s="20"/>
      <c r="I35" s="20"/>
      <c r="J35" s="20"/>
      <c r="K35" s="20"/>
      <c r="L35" s="20"/>
      <c r="M35" s="20"/>
      <c r="N35" s="20"/>
      <c r="O35" s="20"/>
      <c r="P35" s="20"/>
      <c r="Q35" s="20"/>
      <c r="R35" s="20"/>
      <c r="S35" s="20"/>
    </row>
    <row r="36" spans="1:19" x14ac:dyDescent="0.25">
      <c r="A36" s="33"/>
      <c r="B36" s="33"/>
      <c r="C36" s="33"/>
      <c r="D36" s="33"/>
      <c r="E36" s="33"/>
      <c r="F36" s="33"/>
      <c r="G36" s="33"/>
      <c r="H36" s="33"/>
      <c r="I36" s="33"/>
      <c r="J36" s="33"/>
      <c r="K36" s="33"/>
      <c r="L36" s="33"/>
      <c r="M36" s="33"/>
      <c r="N36" s="33"/>
      <c r="O36" s="33"/>
      <c r="P36" s="33"/>
      <c r="Q36" s="33"/>
      <c r="R36" s="33"/>
      <c r="S36" s="33"/>
    </row>
  </sheetData>
  <sheetProtection algorithmName="SHA-512" hashValue="ER8gfwVCtUxwTa1c83b7c/QLVLyZeiOcuZc3NktO3UjdU5cqCG6UtUI9TfYMY0en1FFCLfOzW2LYcu3ocaglaA==" saltValue="0rr71Nyft9iS5Vbhlz1Hbg==" spinCount="100000" sheet="1" objects="1" scenarios="1" selectLockedCells="1"/>
  <phoneticPr fontId="0" type="noConversion"/>
  <dataValidations count="2">
    <dataValidation type="list" allowBlank="1" showInputMessage="1" showErrorMessage="1" sqref="C12" xr:uid="{00000000-0002-0000-0000-000000000000}">
      <formula1>$M$10:$M$27</formula1>
    </dataValidation>
    <dataValidation type="list" allowBlank="1" showInputMessage="1" showErrorMessage="1" sqref="C10:D10" xr:uid="{00000000-0002-0000-0000-00000100000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6">
    <tabColor indexed="22"/>
  </sheetPr>
  <dimension ref="A1:O50"/>
  <sheetViews>
    <sheetView rightToLeft="1" zoomScale="85" zoomScaleNormal="85" workbookViewId="0">
      <pane xSplit="2" ySplit="13" topLeftCell="E29" activePane="bottomRight" state="frozen"/>
      <selection pane="topRight" activeCell="C1" sqref="C1"/>
      <selection pane="bottomLeft" activeCell="A14" sqref="A14"/>
      <selection pane="bottomRight" activeCell="L41" sqref="L41"/>
    </sheetView>
  </sheetViews>
  <sheetFormatPr defaultColWidth="9.21875" defaultRowHeight="13.2" x14ac:dyDescent="0.25"/>
  <cols>
    <col min="1" max="1" width="7.77734375" style="47" customWidth="1"/>
    <col min="2" max="2" width="11.77734375" style="47" customWidth="1"/>
    <col min="3" max="3" width="9.77734375" style="47" hidden="1" customWidth="1"/>
    <col min="4" max="4" width="19.44140625" style="47" hidden="1" customWidth="1"/>
    <col min="5" max="5" width="9.77734375" style="47" customWidth="1"/>
    <col min="6" max="6" width="19.44140625" style="47" customWidth="1"/>
    <col min="7" max="7" width="9.77734375" style="47" customWidth="1"/>
    <col min="8" max="8" width="19.44140625" style="47" customWidth="1"/>
    <col min="9" max="9" width="9.77734375" style="47" customWidth="1"/>
    <col min="10" max="10" width="19.21875" style="47" customWidth="1"/>
    <col min="11" max="11" width="9.77734375" style="47" customWidth="1"/>
    <col min="12" max="12" width="19.21875" style="47" customWidth="1"/>
    <col min="13" max="13" width="9.77734375" style="47" hidden="1" customWidth="1"/>
    <col min="14" max="14" width="18.77734375" style="47" hidden="1" customWidth="1"/>
    <col min="15" max="16384" width="9.21875" style="47"/>
  </cols>
  <sheetData>
    <row r="1" spans="1:15" x14ac:dyDescent="0.25">
      <c r="A1" s="76" t="s">
        <v>160</v>
      </c>
      <c r="B1" s="77" t="s">
        <v>284</v>
      </c>
      <c r="C1" s="91" t="s">
        <v>157</v>
      </c>
      <c r="D1" s="91" t="str">
        <f>כללי!C8</f>
        <v>כפר סבא הוד השרון</v>
      </c>
      <c r="E1" s="91" t="s">
        <v>157</v>
      </c>
      <c r="F1" s="91" t="s">
        <v>277</v>
      </c>
      <c r="G1" s="46"/>
      <c r="H1" s="46"/>
      <c r="I1" s="46"/>
      <c r="J1" s="46"/>
      <c r="K1" s="46"/>
      <c r="L1" s="46"/>
      <c r="M1" s="46"/>
      <c r="N1" s="46"/>
      <c r="O1" s="46"/>
    </row>
    <row r="2" spans="1:15" ht="21" x14ac:dyDescent="0.25">
      <c r="A2" s="18"/>
      <c r="B2" s="18"/>
      <c r="C2" s="46"/>
      <c r="D2" s="46"/>
      <c r="E2" s="48" t="s">
        <v>286</v>
      </c>
      <c r="F2" s="46"/>
      <c r="G2" s="46"/>
      <c r="H2" s="46"/>
      <c r="I2" s="46"/>
      <c r="J2" s="46"/>
      <c r="K2" s="46"/>
      <c r="L2" s="46"/>
      <c r="M2" s="46"/>
      <c r="N2" s="46"/>
      <c r="O2" s="46"/>
    </row>
    <row r="3" spans="1:15" x14ac:dyDescent="0.25">
      <c r="A3" s="18"/>
      <c r="B3" s="18"/>
      <c r="C3" s="46"/>
      <c r="D3" s="46"/>
      <c r="E3" s="46"/>
      <c r="F3" s="46"/>
      <c r="G3" s="46"/>
      <c r="H3" s="46"/>
      <c r="I3" s="46"/>
      <c r="J3" s="46"/>
      <c r="K3" s="46"/>
      <c r="L3" s="46"/>
      <c r="M3" s="46"/>
      <c r="N3" s="46"/>
      <c r="O3" s="46"/>
    </row>
    <row r="4" spans="1:15" ht="14.25" customHeight="1" x14ac:dyDescent="0.25">
      <c r="A4" s="16"/>
      <c r="B4" s="75" t="s">
        <v>161</v>
      </c>
      <c r="C4" s="202">
        <v>93</v>
      </c>
      <c r="D4" s="203"/>
      <c r="E4" s="202">
        <v>89</v>
      </c>
      <c r="F4" s="203"/>
      <c r="G4" s="202">
        <v>90</v>
      </c>
      <c r="H4" s="203"/>
      <c r="I4" s="202">
        <v>91</v>
      </c>
      <c r="J4" s="203"/>
      <c r="K4" s="202">
        <v>92</v>
      </c>
      <c r="L4" s="203"/>
      <c r="M4" s="202"/>
      <c r="N4" s="203"/>
      <c r="O4" s="46"/>
    </row>
    <row r="5" spans="1:15" s="51" customFormat="1" ht="48" customHeight="1" x14ac:dyDescent="0.25">
      <c r="A5" s="95"/>
      <c r="B5" s="119" t="s">
        <v>10</v>
      </c>
      <c r="C5" s="150" t="s">
        <v>268</v>
      </c>
      <c r="D5" s="151"/>
      <c r="E5" s="150" t="s">
        <v>19</v>
      </c>
      <c r="F5" s="151"/>
      <c r="G5" s="150" t="s">
        <v>20</v>
      </c>
      <c r="H5" s="151"/>
      <c r="I5" s="150" t="s">
        <v>21</v>
      </c>
      <c r="J5" s="151"/>
      <c r="K5" s="159" t="s">
        <v>22</v>
      </c>
      <c r="L5" s="159"/>
      <c r="M5" s="150" t="s">
        <v>162</v>
      </c>
      <c r="N5" s="151"/>
      <c r="O5" s="49"/>
    </row>
    <row r="6" spans="1:15" s="51" customFormat="1" ht="38.25" customHeight="1" x14ac:dyDescent="0.25">
      <c r="A6" s="95"/>
      <c r="B6" s="119" t="s">
        <v>11</v>
      </c>
      <c r="C6" s="150" t="s">
        <v>23</v>
      </c>
      <c r="D6" s="151"/>
      <c r="E6" s="150" t="s">
        <v>2</v>
      </c>
      <c r="F6" s="151"/>
      <c r="G6" s="150" t="s">
        <v>60</v>
      </c>
      <c r="H6" s="151"/>
      <c r="I6" s="150" t="s">
        <v>61</v>
      </c>
      <c r="J6" s="151"/>
      <c r="K6" s="159" t="s">
        <v>61</v>
      </c>
      <c r="L6" s="159"/>
      <c r="M6" s="150"/>
      <c r="N6" s="151"/>
      <c r="O6" s="49"/>
    </row>
    <row r="7" spans="1:15" s="51" customFormat="1" ht="15.75" customHeight="1" x14ac:dyDescent="0.25">
      <c r="A7" s="95"/>
      <c r="B7" s="119" t="s">
        <v>12</v>
      </c>
      <c r="C7" s="150" t="s">
        <v>214</v>
      </c>
      <c r="D7" s="151"/>
      <c r="E7" s="150" t="s">
        <v>214</v>
      </c>
      <c r="F7" s="151"/>
      <c r="G7" s="150" t="s">
        <v>214</v>
      </c>
      <c r="H7" s="151"/>
      <c r="I7" s="150" t="s">
        <v>214</v>
      </c>
      <c r="J7" s="151"/>
      <c r="K7" s="150" t="s">
        <v>214</v>
      </c>
      <c r="L7" s="151"/>
      <c r="M7" s="150"/>
      <c r="N7" s="151"/>
      <c r="O7" s="49"/>
    </row>
    <row r="8" spans="1:15" s="51" customFormat="1" ht="27.75" customHeight="1" x14ac:dyDescent="0.25">
      <c r="A8" s="49"/>
      <c r="B8" s="119" t="s">
        <v>13</v>
      </c>
      <c r="C8" s="204" t="s">
        <v>235</v>
      </c>
      <c r="D8" s="204"/>
      <c r="E8" s="201">
        <v>4</v>
      </c>
      <c r="F8" s="201"/>
      <c r="G8" s="201">
        <v>4</v>
      </c>
      <c r="H8" s="201"/>
      <c r="I8" s="201">
        <v>4</v>
      </c>
      <c r="J8" s="201"/>
      <c r="K8" s="201">
        <v>4</v>
      </c>
      <c r="L8" s="201"/>
      <c r="M8" s="150"/>
      <c r="N8" s="151"/>
      <c r="O8" s="49"/>
    </row>
    <row r="9" spans="1:15" s="51" customFormat="1" ht="25.5" hidden="1" customHeight="1" x14ac:dyDescent="0.25">
      <c r="A9" s="142"/>
      <c r="B9" s="92"/>
      <c r="C9" s="92"/>
      <c r="D9" s="92"/>
      <c r="E9" s="92"/>
      <c r="F9" s="92"/>
      <c r="G9" s="92"/>
      <c r="H9" s="92"/>
      <c r="I9" s="92"/>
      <c r="J9" s="92"/>
      <c r="K9" s="92"/>
      <c r="L9" s="92"/>
      <c r="M9" s="92"/>
      <c r="N9" s="92"/>
      <c r="O9" s="49"/>
    </row>
    <row r="10" spans="1:15" s="51" customFormat="1" ht="25.5" hidden="1" customHeight="1" x14ac:dyDescent="0.25">
      <c r="A10" s="142"/>
      <c r="B10" s="93"/>
      <c r="C10" s="93"/>
      <c r="D10" s="93"/>
      <c r="E10" s="93"/>
      <c r="F10" s="93"/>
      <c r="G10" s="93"/>
      <c r="H10" s="93"/>
      <c r="I10" s="93"/>
      <c r="J10" s="93"/>
      <c r="K10" s="93"/>
      <c r="L10" s="93"/>
      <c r="M10" s="93"/>
      <c r="N10" s="93"/>
      <c r="O10" s="49"/>
    </row>
    <row r="11" spans="1:15" s="51" customFormat="1" ht="25.5" hidden="1" customHeight="1" x14ac:dyDescent="0.25">
      <c r="A11" s="101"/>
      <c r="B11" s="93"/>
      <c r="C11" s="93"/>
      <c r="D11" s="93"/>
      <c r="E11" s="93"/>
      <c r="F11" s="93"/>
      <c r="G11" s="93"/>
      <c r="H11" s="93"/>
      <c r="I11" s="93"/>
      <c r="J11" s="93"/>
      <c r="K11" s="93"/>
      <c r="L11" s="93"/>
      <c r="M11" s="93"/>
      <c r="N11" s="93"/>
      <c r="O11" s="49"/>
    </row>
    <row r="12" spans="1:15" s="51" customFormat="1" ht="25.5" hidden="1" customHeight="1" x14ac:dyDescent="0.25">
      <c r="A12" s="49"/>
      <c r="B12" s="94"/>
      <c r="C12" s="94"/>
      <c r="D12" s="94"/>
      <c r="E12" s="94"/>
      <c r="F12" s="94"/>
      <c r="G12" s="94"/>
      <c r="H12" s="94"/>
      <c r="I12" s="94"/>
      <c r="J12" s="94"/>
      <c r="K12" s="94"/>
      <c r="L12" s="94"/>
      <c r="M12" s="94"/>
      <c r="N12" s="94"/>
      <c r="O12" s="49"/>
    </row>
    <row r="13" spans="1:15"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49"/>
    </row>
    <row r="14" spans="1:15" x14ac:dyDescent="0.25">
      <c r="A14" s="55">
        <v>1</v>
      </c>
      <c r="B14" s="55"/>
      <c r="C14" s="57"/>
      <c r="D14" s="57"/>
      <c r="E14" s="57">
        <v>283</v>
      </c>
      <c r="F14" s="57"/>
      <c r="G14" s="57">
        <v>2.7</v>
      </c>
      <c r="H14" s="57" t="s">
        <v>167</v>
      </c>
      <c r="I14" s="57">
        <v>1.7</v>
      </c>
      <c r="J14" s="57" t="s">
        <v>167</v>
      </c>
      <c r="K14" s="57">
        <v>1</v>
      </c>
      <c r="L14" s="57" t="s">
        <v>167</v>
      </c>
      <c r="M14" s="132"/>
      <c r="N14" s="132"/>
      <c r="O14" s="46"/>
    </row>
    <row r="15" spans="1:15" x14ac:dyDescent="0.25">
      <c r="A15" s="55">
        <v>2</v>
      </c>
      <c r="B15" s="55"/>
      <c r="C15" s="57"/>
      <c r="D15" s="57"/>
      <c r="E15" s="57">
        <v>300</v>
      </c>
      <c r="F15" s="57"/>
      <c r="G15" s="57"/>
      <c r="H15" s="57"/>
      <c r="I15" s="57"/>
      <c r="J15" s="57"/>
      <c r="K15" s="57"/>
      <c r="L15" s="57"/>
      <c r="M15" s="132"/>
      <c r="N15" s="132"/>
      <c r="O15" s="46"/>
    </row>
    <row r="16" spans="1:15" x14ac:dyDescent="0.25">
      <c r="A16" s="55">
        <v>3</v>
      </c>
      <c r="B16" s="55"/>
      <c r="C16" s="57"/>
      <c r="D16" s="57"/>
      <c r="E16" s="57">
        <v>314</v>
      </c>
      <c r="F16" s="57"/>
      <c r="G16" s="57"/>
      <c r="H16" s="57"/>
      <c r="I16" s="57"/>
      <c r="J16" s="57"/>
      <c r="K16" s="57"/>
      <c r="L16" s="57"/>
      <c r="M16" s="132"/>
      <c r="N16" s="132"/>
      <c r="O16" s="46"/>
    </row>
    <row r="17" spans="1:15" x14ac:dyDescent="0.25">
      <c r="A17" s="55">
        <v>4</v>
      </c>
      <c r="B17" s="55"/>
      <c r="C17" s="57"/>
      <c r="D17" s="57"/>
      <c r="E17" s="57">
        <v>281</v>
      </c>
      <c r="F17" s="57"/>
      <c r="G17" s="57"/>
      <c r="H17" s="57"/>
      <c r="I17" s="57"/>
      <c r="J17" s="57"/>
      <c r="K17" s="57"/>
      <c r="L17" s="57"/>
      <c r="M17" s="132"/>
      <c r="N17" s="132"/>
      <c r="O17" s="46"/>
    </row>
    <row r="18" spans="1:15" x14ac:dyDescent="0.25">
      <c r="A18" s="55">
        <v>5</v>
      </c>
      <c r="B18" s="55"/>
      <c r="C18" s="57"/>
      <c r="D18" s="57"/>
      <c r="E18" s="57">
        <v>259</v>
      </c>
      <c r="F18" s="57"/>
      <c r="G18" s="57"/>
      <c r="H18" s="57"/>
      <c r="I18" s="57"/>
      <c r="J18" s="57"/>
      <c r="K18" s="57"/>
      <c r="L18" s="57"/>
      <c r="M18" s="132"/>
      <c r="N18" s="132"/>
      <c r="O18" s="46"/>
    </row>
    <row r="19" spans="1:15" x14ac:dyDescent="0.25">
      <c r="A19" s="55">
        <v>6</v>
      </c>
      <c r="B19" s="55"/>
      <c r="C19" s="57"/>
      <c r="D19" s="57"/>
      <c r="E19" s="57">
        <v>281</v>
      </c>
      <c r="F19" s="57"/>
      <c r="G19" s="57">
        <v>2.4</v>
      </c>
      <c r="H19" s="57" t="s">
        <v>167</v>
      </c>
      <c r="I19" s="57">
        <v>1.9</v>
      </c>
      <c r="J19" s="57" t="s">
        <v>167</v>
      </c>
      <c r="K19" s="57">
        <v>0.5</v>
      </c>
      <c r="L19" s="57" t="s">
        <v>167</v>
      </c>
      <c r="M19" s="132"/>
      <c r="N19" s="132"/>
      <c r="O19" s="46"/>
    </row>
    <row r="20" spans="1:15" x14ac:dyDescent="0.25">
      <c r="A20" s="55">
        <v>7</v>
      </c>
      <c r="B20" s="55"/>
      <c r="C20" s="57"/>
      <c r="D20" s="57"/>
      <c r="E20" s="57">
        <v>268</v>
      </c>
      <c r="F20" s="57"/>
      <c r="G20" s="57">
        <v>3.1</v>
      </c>
      <c r="H20" s="57" t="s">
        <v>167</v>
      </c>
      <c r="I20" s="57">
        <v>2.2000000000000002</v>
      </c>
      <c r="J20" s="57" t="s">
        <v>167</v>
      </c>
      <c r="K20" s="57">
        <v>0.9</v>
      </c>
      <c r="L20" s="57" t="s">
        <v>167</v>
      </c>
      <c r="M20" s="132"/>
      <c r="N20" s="132"/>
      <c r="O20" s="46"/>
    </row>
    <row r="21" spans="1:15" x14ac:dyDescent="0.25">
      <c r="A21" s="55">
        <v>8</v>
      </c>
      <c r="B21" s="55"/>
      <c r="C21" s="57"/>
      <c r="D21" s="57"/>
      <c r="E21" s="57">
        <v>286</v>
      </c>
      <c r="F21" s="57"/>
      <c r="G21" s="57">
        <v>2.4</v>
      </c>
      <c r="H21" s="57" t="s">
        <v>167</v>
      </c>
      <c r="I21" s="57">
        <v>1.6</v>
      </c>
      <c r="J21" s="57" t="s">
        <v>167</v>
      </c>
      <c r="K21" s="57">
        <v>0.8</v>
      </c>
      <c r="L21" s="57" t="s">
        <v>167</v>
      </c>
      <c r="M21" s="132"/>
      <c r="N21" s="132"/>
      <c r="O21" s="46"/>
    </row>
    <row r="22" spans="1:15" x14ac:dyDescent="0.25">
      <c r="A22" s="55">
        <v>9</v>
      </c>
      <c r="B22" s="55"/>
      <c r="C22" s="57"/>
      <c r="D22" s="57"/>
      <c r="E22" s="57">
        <v>314</v>
      </c>
      <c r="F22" s="57"/>
      <c r="G22" s="57"/>
      <c r="H22" s="57"/>
      <c r="I22" s="57"/>
      <c r="J22" s="57"/>
      <c r="K22" s="57"/>
      <c r="L22" s="57"/>
      <c r="M22" s="132"/>
      <c r="N22" s="132"/>
      <c r="O22" s="46"/>
    </row>
    <row r="23" spans="1:15" x14ac:dyDescent="0.25">
      <c r="A23" s="55">
        <v>10</v>
      </c>
      <c r="B23" s="55"/>
      <c r="C23" s="57"/>
      <c r="D23" s="57"/>
      <c r="E23" s="57">
        <v>314</v>
      </c>
      <c r="F23" s="57"/>
      <c r="G23" s="57"/>
      <c r="H23" s="57"/>
      <c r="I23" s="57"/>
      <c r="J23" s="57"/>
      <c r="K23" s="57"/>
      <c r="L23" s="57"/>
      <c r="M23" s="132"/>
      <c r="N23" s="132"/>
      <c r="O23" s="46"/>
    </row>
    <row r="24" spans="1:15" x14ac:dyDescent="0.25">
      <c r="A24" s="55">
        <v>11</v>
      </c>
      <c r="B24" s="55"/>
      <c r="C24" s="57"/>
      <c r="D24" s="57"/>
      <c r="E24" s="57">
        <v>308</v>
      </c>
      <c r="F24" s="57"/>
      <c r="G24" s="57"/>
      <c r="H24" s="57"/>
      <c r="I24" s="57"/>
      <c r="J24" s="57"/>
      <c r="K24" s="57"/>
      <c r="L24" s="57"/>
      <c r="M24" s="132"/>
      <c r="N24" s="132"/>
      <c r="O24" s="46"/>
    </row>
    <row r="25" spans="1:15" x14ac:dyDescent="0.25">
      <c r="A25" s="55">
        <v>12</v>
      </c>
      <c r="B25" s="55"/>
      <c r="C25" s="57"/>
      <c r="D25" s="57"/>
      <c r="E25" s="57">
        <v>292</v>
      </c>
      <c r="F25" s="57"/>
      <c r="G25" s="57"/>
      <c r="H25" s="57"/>
      <c r="I25" s="57"/>
      <c r="J25" s="57"/>
      <c r="K25" s="57"/>
      <c r="L25" s="57"/>
      <c r="M25" s="132"/>
      <c r="N25" s="132"/>
      <c r="O25" s="46"/>
    </row>
    <row r="26" spans="1:15" x14ac:dyDescent="0.25">
      <c r="A26" s="55">
        <v>13</v>
      </c>
      <c r="B26" s="55"/>
      <c r="C26" s="57"/>
      <c r="D26" s="57"/>
      <c r="E26" s="57">
        <v>312</v>
      </c>
      <c r="F26" s="57"/>
      <c r="G26" s="57">
        <v>2.4</v>
      </c>
      <c r="H26" s="57" t="s">
        <v>167</v>
      </c>
      <c r="I26" s="57">
        <v>1.8</v>
      </c>
      <c r="J26" s="57" t="s">
        <v>167</v>
      </c>
      <c r="K26" s="57">
        <v>0.6</v>
      </c>
      <c r="L26" s="57" t="s">
        <v>167</v>
      </c>
      <c r="M26" s="132"/>
      <c r="N26" s="132"/>
      <c r="O26" s="46"/>
    </row>
    <row r="27" spans="1:15" x14ac:dyDescent="0.25">
      <c r="A27" s="55">
        <v>14</v>
      </c>
      <c r="B27" s="55"/>
      <c r="C27" s="57"/>
      <c r="D27" s="57"/>
      <c r="E27" s="57">
        <v>382</v>
      </c>
      <c r="F27" s="57"/>
      <c r="G27" s="57">
        <v>2.8</v>
      </c>
      <c r="H27" s="57" t="s">
        <v>167</v>
      </c>
      <c r="I27" s="57">
        <v>2.2000000000000002</v>
      </c>
      <c r="J27" s="57" t="s">
        <v>167</v>
      </c>
      <c r="K27" s="57">
        <v>0.6</v>
      </c>
      <c r="L27" s="57" t="s">
        <v>167</v>
      </c>
      <c r="M27" s="132"/>
      <c r="N27" s="132"/>
      <c r="O27" s="46"/>
    </row>
    <row r="28" spans="1:15" x14ac:dyDescent="0.25">
      <c r="A28" s="55">
        <v>15</v>
      </c>
      <c r="B28" s="55"/>
      <c r="C28" s="57"/>
      <c r="D28" s="57"/>
      <c r="E28" s="57">
        <v>336</v>
      </c>
      <c r="F28" s="57"/>
      <c r="G28" s="57">
        <v>2.6</v>
      </c>
      <c r="H28" s="57" t="s">
        <v>167</v>
      </c>
      <c r="I28" s="57">
        <v>1.7</v>
      </c>
      <c r="J28" s="57" t="s">
        <v>167</v>
      </c>
      <c r="K28" s="57">
        <v>0.9</v>
      </c>
      <c r="L28" s="57" t="s">
        <v>167</v>
      </c>
      <c r="M28" s="132"/>
      <c r="N28" s="132"/>
      <c r="O28" s="46"/>
    </row>
    <row r="29" spans="1:15" x14ac:dyDescent="0.25">
      <c r="A29" s="55">
        <v>16</v>
      </c>
      <c r="B29" s="55"/>
      <c r="C29" s="57"/>
      <c r="D29" s="57"/>
      <c r="E29" s="57">
        <v>333</v>
      </c>
      <c r="F29" s="57"/>
      <c r="G29" s="57"/>
      <c r="H29" s="57"/>
      <c r="I29" s="57"/>
      <c r="J29" s="57"/>
      <c r="K29" s="57"/>
      <c r="L29" s="57"/>
      <c r="M29" s="132"/>
      <c r="N29" s="132"/>
      <c r="O29" s="46"/>
    </row>
    <row r="30" spans="1:15" x14ac:dyDescent="0.25">
      <c r="A30" s="55">
        <v>17</v>
      </c>
      <c r="B30" s="55"/>
      <c r="C30" s="57"/>
      <c r="D30" s="57"/>
      <c r="E30" s="57">
        <v>314</v>
      </c>
      <c r="F30" s="57"/>
      <c r="G30" s="57"/>
      <c r="H30" s="57"/>
      <c r="I30" s="57"/>
      <c r="J30" s="57"/>
      <c r="K30" s="57"/>
      <c r="L30" s="57"/>
      <c r="M30" s="132"/>
      <c r="N30" s="132"/>
      <c r="O30" s="46"/>
    </row>
    <row r="31" spans="1:15" x14ac:dyDescent="0.25">
      <c r="A31" s="55">
        <v>18</v>
      </c>
      <c r="B31" s="55"/>
      <c r="C31" s="57"/>
      <c r="D31" s="57"/>
      <c r="E31" s="57">
        <v>314</v>
      </c>
      <c r="F31" s="57"/>
      <c r="G31" s="57"/>
      <c r="H31" s="57"/>
      <c r="I31" s="57"/>
      <c r="J31" s="57"/>
      <c r="K31" s="57"/>
      <c r="L31" s="57"/>
      <c r="M31" s="132"/>
      <c r="N31" s="132"/>
      <c r="O31" s="46"/>
    </row>
    <row r="32" spans="1:15" x14ac:dyDescent="0.25">
      <c r="A32" s="55">
        <v>19</v>
      </c>
      <c r="B32" s="55"/>
      <c r="C32" s="57"/>
      <c r="D32" s="57"/>
      <c r="E32" s="57">
        <v>328</v>
      </c>
      <c r="F32" s="57"/>
      <c r="G32" s="57"/>
      <c r="H32" s="57"/>
      <c r="I32" s="57"/>
      <c r="J32" s="57"/>
      <c r="K32" s="57"/>
      <c r="L32" s="57"/>
      <c r="M32" s="132"/>
      <c r="N32" s="132"/>
      <c r="O32" s="46"/>
    </row>
    <row r="33" spans="1:15" x14ac:dyDescent="0.25">
      <c r="A33" s="55">
        <v>20</v>
      </c>
      <c r="B33" s="55"/>
      <c r="C33" s="57"/>
      <c r="D33" s="57"/>
      <c r="E33" s="57">
        <v>347</v>
      </c>
      <c r="F33" s="57"/>
      <c r="G33" s="57">
        <v>2.2000000000000002</v>
      </c>
      <c r="H33" s="57" t="s">
        <v>167</v>
      </c>
      <c r="I33" s="57">
        <v>1.4</v>
      </c>
      <c r="J33" s="57" t="s">
        <v>167</v>
      </c>
      <c r="K33" s="57">
        <v>0.8</v>
      </c>
      <c r="L33" s="57" t="s">
        <v>167</v>
      </c>
      <c r="M33" s="132"/>
      <c r="N33" s="132"/>
      <c r="O33" s="46"/>
    </row>
    <row r="34" spans="1:15" x14ac:dyDescent="0.25">
      <c r="A34" s="55">
        <v>21</v>
      </c>
      <c r="B34" s="55"/>
      <c r="C34" s="57"/>
      <c r="D34" s="57"/>
      <c r="E34" s="57">
        <v>339</v>
      </c>
      <c r="F34" s="57"/>
      <c r="G34" s="57">
        <v>2.7</v>
      </c>
      <c r="H34" s="57" t="s">
        <v>167</v>
      </c>
      <c r="I34" s="57">
        <v>2</v>
      </c>
      <c r="J34" s="57" t="s">
        <v>167</v>
      </c>
      <c r="K34" s="57">
        <v>0.7</v>
      </c>
      <c r="L34" s="57" t="s">
        <v>167</v>
      </c>
      <c r="M34" s="132"/>
      <c r="N34" s="132"/>
      <c r="O34" s="46"/>
    </row>
    <row r="35" spans="1:15" x14ac:dyDescent="0.25">
      <c r="A35" s="55">
        <v>22</v>
      </c>
      <c r="B35" s="55"/>
      <c r="C35" s="57"/>
      <c r="D35" s="57"/>
      <c r="E35" s="57">
        <v>314</v>
      </c>
      <c r="F35" s="57"/>
      <c r="G35" s="57">
        <v>2.4</v>
      </c>
      <c r="H35" s="57" t="s">
        <v>167</v>
      </c>
      <c r="I35" s="57">
        <v>1.5</v>
      </c>
      <c r="J35" s="57" t="s">
        <v>167</v>
      </c>
      <c r="K35" s="57">
        <v>0.9</v>
      </c>
      <c r="L35" s="57" t="s">
        <v>167</v>
      </c>
      <c r="M35" s="132"/>
      <c r="N35" s="132"/>
      <c r="O35" s="46"/>
    </row>
    <row r="36" spans="1:15" x14ac:dyDescent="0.25">
      <c r="A36" s="55">
        <v>23</v>
      </c>
      <c r="B36" s="55"/>
      <c r="C36" s="57"/>
      <c r="D36" s="57"/>
      <c r="E36" s="57">
        <v>329</v>
      </c>
      <c r="F36" s="57"/>
      <c r="G36" s="57"/>
      <c r="H36" s="57"/>
      <c r="I36" s="57"/>
      <c r="J36" s="57"/>
      <c r="K36" s="57"/>
      <c r="L36" s="57"/>
      <c r="M36" s="132"/>
      <c r="N36" s="132"/>
      <c r="O36" s="46"/>
    </row>
    <row r="37" spans="1:15" x14ac:dyDescent="0.25">
      <c r="A37" s="55">
        <v>24</v>
      </c>
      <c r="B37" s="55"/>
      <c r="C37" s="57"/>
      <c r="D37" s="57"/>
      <c r="E37" s="57">
        <v>314</v>
      </c>
      <c r="F37" s="57"/>
      <c r="G37" s="57"/>
      <c r="H37" s="57"/>
      <c r="I37" s="57"/>
      <c r="J37" s="57"/>
      <c r="K37" s="57"/>
      <c r="L37" s="57"/>
      <c r="M37" s="132"/>
      <c r="N37" s="132"/>
      <c r="O37" s="46"/>
    </row>
    <row r="38" spans="1:15" x14ac:dyDescent="0.25">
      <c r="A38" s="55">
        <v>25</v>
      </c>
      <c r="B38" s="55"/>
      <c r="C38" s="57"/>
      <c r="D38" s="57"/>
      <c r="E38" s="57">
        <v>314</v>
      </c>
      <c r="F38" s="57"/>
      <c r="G38" s="57"/>
      <c r="H38" s="57"/>
      <c r="I38" s="57"/>
      <c r="J38" s="57"/>
      <c r="K38" s="57"/>
      <c r="L38" s="57"/>
      <c r="M38" s="132"/>
      <c r="N38" s="132"/>
      <c r="O38" s="46"/>
    </row>
    <row r="39" spans="1:15" x14ac:dyDescent="0.25">
      <c r="A39" s="55">
        <v>26</v>
      </c>
      <c r="B39" s="55"/>
      <c r="C39" s="57"/>
      <c r="D39" s="57"/>
      <c r="E39" s="57">
        <v>353</v>
      </c>
      <c r="F39" s="57"/>
      <c r="G39" s="57"/>
      <c r="H39" s="57"/>
      <c r="I39" s="57"/>
      <c r="J39" s="57"/>
      <c r="K39" s="57"/>
      <c r="L39" s="57"/>
      <c r="M39" s="132"/>
      <c r="N39" s="132"/>
      <c r="O39" s="46"/>
    </row>
    <row r="40" spans="1:15" x14ac:dyDescent="0.25">
      <c r="A40" s="55">
        <v>27</v>
      </c>
      <c r="B40" s="55"/>
      <c r="C40" s="57"/>
      <c r="D40" s="57"/>
      <c r="E40" s="57">
        <v>324</v>
      </c>
      <c r="F40" s="57"/>
      <c r="G40" s="57">
        <v>2.4</v>
      </c>
      <c r="H40" s="57" t="s">
        <v>167</v>
      </c>
      <c r="I40" s="57">
        <v>1.7</v>
      </c>
      <c r="J40" s="57" t="s">
        <v>167</v>
      </c>
      <c r="K40" s="57">
        <v>0.7</v>
      </c>
      <c r="L40" s="57" t="s">
        <v>167</v>
      </c>
      <c r="M40" s="132"/>
      <c r="N40" s="132"/>
      <c r="O40" s="46"/>
    </row>
    <row r="41" spans="1:15" x14ac:dyDescent="0.25">
      <c r="A41" s="55">
        <v>28</v>
      </c>
      <c r="B41" s="55"/>
      <c r="C41" s="57"/>
      <c r="D41" s="57"/>
      <c r="E41" s="57">
        <v>350</v>
      </c>
      <c r="F41" s="57"/>
      <c r="G41" s="57">
        <v>2.7</v>
      </c>
      <c r="H41" s="57" t="s">
        <v>167</v>
      </c>
      <c r="I41" s="57">
        <v>1.8</v>
      </c>
      <c r="J41" s="57" t="s">
        <v>167</v>
      </c>
      <c r="K41" s="57">
        <v>0.9</v>
      </c>
      <c r="L41" s="57" t="s">
        <v>167</v>
      </c>
      <c r="M41" s="132"/>
      <c r="N41" s="132"/>
      <c r="O41" s="46"/>
    </row>
    <row r="42" spans="1:15" x14ac:dyDescent="0.25">
      <c r="A42" s="55">
        <v>29</v>
      </c>
      <c r="B42" s="55"/>
      <c r="C42" s="57"/>
      <c r="D42" s="57"/>
      <c r="E42" s="57"/>
      <c r="F42" s="57"/>
      <c r="G42" s="57"/>
      <c r="H42" s="57"/>
      <c r="I42" s="57"/>
      <c r="J42" s="57"/>
      <c r="K42" s="57"/>
      <c r="L42" s="57"/>
      <c r="M42" s="132"/>
      <c r="N42" s="132"/>
      <c r="O42" s="46"/>
    </row>
    <row r="43" spans="1:15" x14ac:dyDescent="0.25">
      <c r="A43" s="55">
        <v>30</v>
      </c>
      <c r="B43" s="55"/>
      <c r="C43" s="57"/>
      <c r="D43" s="57"/>
      <c r="E43" s="57"/>
      <c r="F43" s="57"/>
      <c r="G43" s="57"/>
      <c r="H43" s="57"/>
      <c r="I43" s="57"/>
      <c r="J43" s="57"/>
      <c r="K43" s="57"/>
      <c r="L43" s="57"/>
      <c r="M43" s="132"/>
      <c r="N43" s="132"/>
      <c r="O43" s="46"/>
    </row>
    <row r="44" spans="1:15" x14ac:dyDescent="0.25">
      <c r="A44" s="55">
        <v>31</v>
      </c>
      <c r="B44" s="55"/>
      <c r="C44" s="57"/>
      <c r="D44" s="57"/>
      <c r="E44" s="57"/>
      <c r="F44" s="57"/>
      <c r="G44" s="57"/>
      <c r="H44" s="57"/>
      <c r="I44" s="57"/>
      <c r="J44" s="57"/>
      <c r="K44" s="57"/>
      <c r="L44" s="57"/>
      <c r="M44" s="132"/>
      <c r="N44" s="132"/>
      <c r="O44" s="46"/>
    </row>
    <row r="45" spans="1:15" x14ac:dyDescent="0.25">
      <c r="A45" s="61" t="s">
        <v>14</v>
      </c>
      <c r="B45" s="62"/>
      <c r="C45" s="62">
        <f>COUNT(C14:C44)</f>
        <v>0</v>
      </c>
      <c r="D45" s="62"/>
      <c r="E45" s="62">
        <f>COUNT(E14:E44)</f>
        <v>28</v>
      </c>
      <c r="F45" s="62"/>
      <c r="G45" s="62">
        <f>COUNT(G14:G44)</f>
        <v>12</v>
      </c>
      <c r="H45" s="62"/>
      <c r="I45" s="62">
        <f>COUNT(I14:I44)</f>
        <v>12</v>
      </c>
      <c r="J45" s="62"/>
      <c r="K45" s="62">
        <f>COUNT(K14:K44)</f>
        <v>12</v>
      </c>
      <c r="L45" s="62"/>
      <c r="M45" s="62">
        <f>COUNT(M14:M44)</f>
        <v>0</v>
      </c>
      <c r="N45" s="62"/>
      <c r="O45" s="46"/>
    </row>
    <row r="46" spans="1:15" x14ac:dyDescent="0.25">
      <c r="A46" s="61" t="s">
        <v>233</v>
      </c>
      <c r="B46" s="62"/>
      <c r="C46" s="62" t="e">
        <f>AVERAGE(C14:C44)</f>
        <v>#DIV/0!</v>
      </c>
      <c r="D46" s="62"/>
      <c r="E46" s="62">
        <f>AVERAGE(E14:E44)</f>
        <v>314.39285714285717</v>
      </c>
      <c r="F46" s="62"/>
      <c r="G46" s="62">
        <f>AVERAGE(G14:G44)</f>
        <v>2.5666666666666664</v>
      </c>
      <c r="H46" s="62"/>
      <c r="I46" s="62">
        <f>AVERAGE(I14:I44)</f>
        <v>1.7916666666666667</v>
      </c>
      <c r="J46" s="62"/>
      <c r="K46" s="62">
        <f>AVERAGE(K14:K44)</f>
        <v>0.77500000000000002</v>
      </c>
      <c r="L46" s="62"/>
      <c r="M46" s="62" t="e">
        <f>AVERAGE(M14:M44)</f>
        <v>#DIV/0!</v>
      </c>
      <c r="N46" s="62"/>
      <c r="O46" s="46"/>
    </row>
    <row r="47" spans="1:15" x14ac:dyDescent="0.25">
      <c r="A47" s="61" t="s">
        <v>16</v>
      </c>
      <c r="B47" s="62"/>
      <c r="C47" s="62">
        <f>MAX(C14:C44)</f>
        <v>0</v>
      </c>
      <c r="D47" s="62"/>
      <c r="E47" s="62">
        <f>MAX(E14:E44)</f>
        <v>382</v>
      </c>
      <c r="F47" s="62"/>
      <c r="G47" s="62">
        <f>MAX(G14:G44)</f>
        <v>3.1</v>
      </c>
      <c r="H47" s="62"/>
      <c r="I47" s="62">
        <f>MAX(I14:I44)</f>
        <v>2.2000000000000002</v>
      </c>
      <c r="J47" s="62"/>
      <c r="K47" s="62">
        <f>MAX(K14:K44)</f>
        <v>1</v>
      </c>
      <c r="L47" s="62"/>
      <c r="M47" s="62">
        <f>MAX(M14:M44)</f>
        <v>0</v>
      </c>
      <c r="N47" s="62"/>
      <c r="O47" s="46"/>
    </row>
    <row r="48" spans="1:15" x14ac:dyDescent="0.25">
      <c r="A48" s="61" t="s">
        <v>15</v>
      </c>
      <c r="B48" s="62"/>
      <c r="C48" s="62">
        <f>MIN(C14:C44)</f>
        <v>0</v>
      </c>
      <c r="D48" s="62"/>
      <c r="E48" s="62">
        <f>MIN(E14:E44)</f>
        <v>259</v>
      </c>
      <c r="F48" s="62"/>
      <c r="G48" s="62">
        <f>MIN(G14:G44)</f>
        <v>2.2000000000000002</v>
      </c>
      <c r="H48" s="62"/>
      <c r="I48" s="62">
        <f>MIN(I14:I44)</f>
        <v>1.4</v>
      </c>
      <c r="J48" s="62"/>
      <c r="K48" s="62">
        <f>MIN(K14:K44)</f>
        <v>0.5</v>
      </c>
      <c r="L48" s="62"/>
      <c r="M48" s="62">
        <f>MIN(M14:M44)</f>
        <v>0</v>
      </c>
      <c r="N48" s="62"/>
      <c r="O48" s="46"/>
    </row>
    <row r="49" spans="1:15" x14ac:dyDescent="0.25">
      <c r="A49" s="46"/>
      <c r="B49" s="46"/>
      <c r="C49" s="46"/>
      <c r="D49" s="46"/>
      <c r="E49" s="46"/>
      <c r="F49" s="46"/>
      <c r="G49" s="46"/>
      <c r="H49" s="46"/>
      <c r="I49" s="46"/>
      <c r="J49" s="46"/>
      <c r="K49" s="46"/>
      <c r="L49" s="46"/>
      <c r="M49" s="46"/>
      <c r="N49" s="46"/>
      <c r="O49" s="46"/>
    </row>
    <row r="50" spans="1:15" x14ac:dyDescent="0.25">
      <c r="A50" s="46"/>
      <c r="B50" s="46"/>
      <c r="C50" s="46"/>
      <c r="D50" s="46"/>
      <c r="E50" s="46"/>
      <c r="F50" s="46"/>
      <c r="G50" s="46"/>
      <c r="H50" s="46"/>
      <c r="I50" s="46"/>
      <c r="J50" s="46"/>
      <c r="K50" s="46"/>
      <c r="L50" s="46"/>
      <c r="M50" s="46"/>
      <c r="N50" s="46"/>
      <c r="O50" s="46"/>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7" priority="1" stopIfTrue="1" operator="lessThan">
      <formula>C$8</formula>
    </cfRule>
  </conditionalFormatting>
  <conditionalFormatting sqref="C46 E46 G46 I46 K46 M46">
    <cfRule type="cellIs" dxfId="6"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xr:uid="{00000000-0002-0000-0900-000000000000}">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7">
    <tabColor indexed="22"/>
  </sheetPr>
  <dimension ref="A1:CE50"/>
  <sheetViews>
    <sheetView rightToLeft="1" zoomScale="78" zoomScaleNormal="78" workbookViewId="0">
      <pane xSplit="2" ySplit="13" topLeftCell="C14" activePane="bottomRight" state="frozen"/>
      <selection pane="topRight" activeCell="C1" sqref="C1"/>
      <selection pane="bottomLeft" activeCell="A14" sqref="A14"/>
      <selection pane="bottomRight" activeCell="C41" sqref="C14:C41"/>
    </sheetView>
  </sheetViews>
  <sheetFormatPr defaultColWidth="9.21875" defaultRowHeight="13.2" x14ac:dyDescent="0.25"/>
  <cols>
    <col min="1" max="1" width="8" style="79" customWidth="1"/>
    <col min="2" max="2" width="11.21875" style="79" customWidth="1"/>
    <col min="3" max="3" width="9.77734375" style="79" customWidth="1"/>
    <col min="4" max="4" width="19.21875" style="79" customWidth="1"/>
    <col min="5" max="5" width="9.77734375" style="79" customWidth="1"/>
    <col min="6" max="6" width="19.44140625" style="79" customWidth="1"/>
    <col min="7" max="7" width="9.77734375" style="79" customWidth="1"/>
    <col min="8" max="8" width="19.44140625" style="79" customWidth="1"/>
    <col min="9" max="9" width="9.77734375" style="79" customWidth="1"/>
    <col min="10" max="10" width="19.44140625" style="79" customWidth="1"/>
    <col min="11" max="11" width="9.77734375" style="79" customWidth="1"/>
    <col min="12" max="12" width="19.21875" style="79" customWidth="1"/>
    <col min="13" max="13" width="9.77734375" style="79" customWidth="1"/>
    <col min="14" max="14" width="19.21875" style="79" customWidth="1"/>
    <col min="15" max="15" width="9.77734375" style="79" customWidth="1"/>
    <col min="16" max="16" width="19.21875" style="79" customWidth="1"/>
    <col min="17" max="17" width="9.77734375" style="79" hidden="1" customWidth="1"/>
    <col min="18" max="18" width="19.21875" style="79" hidden="1" customWidth="1"/>
    <col min="19" max="19" width="9.77734375" style="79" hidden="1" customWidth="1"/>
    <col min="20" max="20" width="19.21875" style="79" hidden="1" customWidth="1"/>
    <col min="21" max="21" width="9.77734375" style="79" customWidth="1"/>
    <col min="22" max="22" width="19.21875" style="79" customWidth="1"/>
    <col min="23" max="23" width="9.77734375" style="79" customWidth="1"/>
    <col min="24" max="24" width="19.21875" style="79" customWidth="1"/>
    <col min="25" max="25" width="9.77734375" style="79" customWidth="1"/>
    <col min="26" max="26" width="19.44140625" style="79" customWidth="1"/>
    <col min="27" max="27" width="9.77734375" style="79" customWidth="1"/>
    <col min="28" max="28" width="19.21875" style="79" customWidth="1"/>
    <col min="29" max="29" width="9.77734375" style="79" customWidth="1"/>
    <col min="30" max="30" width="19.21875" style="79" customWidth="1"/>
    <col min="31" max="31" width="9.77734375" style="79" customWidth="1"/>
    <col min="32" max="32" width="19.21875" style="79" customWidth="1"/>
    <col min="33" max="33" width="9.77734375" style="79" customWidth="1"/>
    <col min="34" max="34" width="19.21875" style="79" customWidth="1"/>
    <col min="35" max="35" width="9.77734375" style="79" customWidth="1"/>
    <col min="36" max="36" width="19.21875" style="79" customWidth="1"/>
    <col min="37" max="37" width="9.77734375" style="79" customWidth="1"/>
    <col min="38" max="38" width="19.21875" style="79" customWidth="1"/>
    <col min="39" max="39" width="9.77734375" style="79" customWidth="1"/>
    <col min="40" max="40" width="19.21875" style="79" customWidth="1"/>
    <col min="41" max="41" width="9.77734375" style="79" customWidth="1"/>
    <col min="42" max="42" width="19.21875" style="79" customWidth="1"/>
    <col min="43" max="43" width="9.77734375" style="79" customWidth="1"/>
    <col min="44" max="44" width="29.21875" style="79" customWidth="1"/>
    <col min="45" max="45" width="9.77734375" style="79" customWidth="1"/>
    <col min="46" max="46" width="19.44140625" style="79" customWidth="1"/>
    <col min="47" max="47" width="9.77734375" style="79" customWidth="1"/>
    <col min="48" max="48" width="19.21875" style="79" customWidth="1"/>
    <col min="49" max="49" width="9.77734375" style="79" customWidth="1"/>
    <col min="50" max="50" width="19.21875" style="79" customWidth="1"/>
    <col min="51" max="51" width="9.77734375" style="79" customWidth="1"/>
    <col min="52" max="52" width="19.44140625" style="79" customWidth="1"/>
    <col min="53" max="53" width="9.77734375" style="79" customWidth="1"/>
    <col min="54" max="54" width="19.21875" style="79" customWidth="1"/>
    <col min="55" max="55" width="9.77734375" style="79" customWidth="1"/>
    <col min="56" max="56" width="19.21875" style="79" customWidth="1"/>
    <col min="57" max="57" width="9.77734375" style="79" customWidth="1"/>
    <col min="58" max="58" width="19.21875" style="79" customWidth="1"/>
    <col min="59" max="59" width="9.77734375" style="79" customWidth="1"/>
    <col min="60" max="60" width="19.21875" style="79" customWidth="1"/>
    <col min="61" max="61" width="9.77734375" style="79" customWidth="1"/>
    <col min="62" max="62" width="19.21875" style="79" customWidth="1"/>
    <col min="63" max="63" width="9.77734375" style="79" customWidth="1"/>
    <col min="64" max="64" width="19.44140625" style="79" customWidth="1"/>
    <col min="65" max="65" width="9.77734375" style="79" customWidth="1"/>
    <col min="66" max="66" width="19.21875" style="79" customWidth="1"/>
    <col min="67" max="67" width="9.77734375" style="79" customWidth="1"/>
    <col min="68" max="68" width="19.21875" style="79" customWidth="1"/>
    <col min="69" max="69" width="9.77734375" style="79" customWidth="1"/>
    <col min="70" max="70" width="19.21875" style="79" customWidth="1"/>
    <col min="71" max="71" width="9.77734375" style="79" customWidth="1"/>
    <col min="72" max="72" width="19.21875" style="79" customWidth="1"/>
    <col min="73" max="73" width="9.77734375" style="79" customWidth="1"/>
    <col min="74" max="74" width="19.21875" style="79" customWidth="1"/>
    <col min="75" max="75" width="9.77734375" style="79" customWidth="1"/>
    <col min="76" max="76" width="19.44140625" style="79" customWidth="1"/>
    <col min="77" max="77" width="9.77734375" style="79" customWidth="1"/>
    <col min="78" max="78" width="19.21875" style="79" customWidth="1"/>
    <col min="79" max="79" width="9.77734375" style="79" customWidth="1"/>
    <col min="80" max="80" width="19.21875" style="79" customWidth="1"/>
    <col min="81" max="81" width="9.77734375" style="79" hidden="1" customWidth="1"/>
    <col min="82" max="82" width="18.5546875" style="79" hidden="1" customWidth="1"/>
    <col min="83" max="83" width="7.77734375" style="79" customWidth="1"/>
    <col min="84" max="16384" width="9.21875" style="79"/>
  </cols>
  <sheetData>
    <row r="1" spans="1:83" x14ac:dyDescent="0.25">
      <c r="A1" s="76" t="s">
        <v>160</v>
      </c>
      <c r="B1" s="77" t="s">
        <v>285</v>
      </c>
      <c r="C1" s="78" t="s">
        <v>157</v>
      </c>
      <c r="D1" s="78" t="str">
        <f>כללי!C8</f>
        <v>כפר סבא הוד השרון</v>
      </c>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row>
    <row r="2" spans="1:83" ht="21" x14ac:dyDescent="0.25">
      <c r="A2" s="18"/>
      <c r="B2" s="18"/>
      <c r="C2" s="111"/>
      <c r="D2" s="111"/>
      <c r="E2" s="80" t="s">
        <v>155</v>
      </c>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row>
    <row r="3" spans="1:83" ht="12.75" customHeight="1" x14ac:dyDescent="0.25">
      <c r="A3" s="18"/>
      <c r="B3" s="18"/>
      <c r="C3" s="80"/>
      <c r="D3" s="80"/>
      <c r="E3" s="111"/>
      <c r="F3" s="111"/>
      <c r="G3" s="111"/>
      <c r="H3" s="111"/>
      <c r="I3" s="111"/>
      <c r="J3" s="111"/>
      <c r="K3" s="111"/>
      <c r="L3" s="111"/>
      <c r="M3" s="111" t="s">
        <v>269</v>
      </c>
      <c r="N3" s="111"/>
      <c r="O3" s="111"/>
      <c r="P3" s="111"/>
      <c r="Q3" s="111" t="s">
        <v>270</v>
      </c>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row>
    <row r="4" spans="1:83" x14ac:dyDescent="0.25">
      <c r="A4" s="143"/>
      <c r="B4" s="144" t="s">
        <v>161</v>
      </c>
      <c r="C4" s="209">
        <v>89</v>
      </c>
      <c r="D4" s="210"/>
      <c r="E4" s="209">
        <v>90</v>
      </c>
      <c r="F4" s="210"/>
      <c r="G4" s="209">
        <v>91</v>
      </c>
      <c r="H4" s="210"/>
      <c r="I4" s="209">
        <v>92</v>
      </c>
      <c r="J4" s="210"/>
      <c r="K4" s="209">
        <v>15</v>
      </c>
      <c r="L4" s="210"/>
      <c r="M4" s="209">
        <v>43</v>
      </c>
      <c r="N4" s="210"/>
      <c r="O4" s="209">
        <v>95</v>
      </c>
      <c r="P4" s="210"/>
      <c r="Q4" s="209">
        <v>96</v>
      </c>
      <c r="R4" s="210"/>
      <c r="S4" s="209">
        <v>97</v>
      </c>
      <c r="T4" s="210"/>
      <c r="U4" s="209">
        <v>38</v>
      </c>
      <c r="V4" s="210"/>
      <c r="W4" s="209">
        <v>33</v>
      </c>
      <c r="X4" s="210"/>
      <c r="Y4" s="209">
        <v>39</v>
      </c>
      <c r="Z4" s="210"/>
      <c r="AA4" s="209">
        <v>62</v>
      </c>
      <c r="AB4" s="210"/>
      <c r="AC4" s="209">
        <v>71</v>
      </c>
      <c r="AD4" s="210"/>
      <c r="AE4" s="209">
        <v>63</v>
      </c>
      <c r="AF4" s="210"/>
      <c r="AG4" s="209">
        <v>64</v>
      </c>
      <c r="AH4" s="210"/>
      <c r="AI4" s="209">
        <v>65</v>
      </c>
      <c r="AJ4" s="210"/>
      <c r="AK4" s="209">
        <v>66</v>
      </c>
      <c r="AL4" s="210"/>
      <c r="AM4" s="209">
        <v>67</v>
      </c>
      <c r="AN4" s="210"/>
      <c r="AO4" s="209">
        <v>68</v>
      </c>
      <c r="AP4" s="210"/>
      <c r="AQ4" s="209">
        <v>69</v>
      </c>
      <c r="AR4" s="210"/>
      <c r="AS4" s="209">
        <v>78</v>
      </c>
      <c r="AT4" s="210"/>
      <c r="AU4" s="209">
        <v>79</v>
      </c>
      <c r="AV4" s="210"/>
      <c r="AW4" s="209">
        <v>74</v>
      </c>
      <c r="AX4" s="210"/>
      <c r="AY4" s="209">
        <v>82</v>
      </c>
      <c r="AZ4" s="210"/>
      <c r="BA4" s="209">
        <v>72</v>
      </c>
      <c r="BB4" s="210"/>
      <c r="BC4" s="209">
        <v>76</v>
      </c>
      <c r="BD4" s="210"/>
      <c r="BE4" s="209">
        <v>83</v>
      </c>
      <c r="BF4" s="210"/>
      <c r="BG4" s="209">
        <v>73</v>
      </c>
      <c r="BH4" s="210"/>
      <c r="BI4" s="209">
        <v>80</v>
      </c>
      <c r="BJ4" s="210"/>
      <c r="BK4" s="209">
        <v>70</v>
      </c>
      <c r="BL4" s="210"/>
      <c r="BM4" s="209">
        <v>75</v>
      </c>
      <c r="BN4" s="210"/>
      <c r="BO4" s="209">
        <v>77</v>
      </c>
      <c r="BP4" s="210"/>
      <c r="BQ4" s="209">
        <v>59</v>
      </c>
      <c r="BR4" s="210"/>
      <c r="BS4" s="209">
        <v>60</v>
      </c>
      <c r="BT4" s="210"/>
      <c r="BU4" s="209">
        <v>84</v>
      </c>
      <c r="BV4" s="210"/>
      <c r="BW4" s="209">
        <v>55</v>
      </c>
      <c r="BX4" s="210"/>
      <c r="BY4" s="209">
        <v>56</v>
      </c>
      <c r="BZ4" s="210"/>
      <c r="CA4" s="209">
        <v>88</v>
      </c>
      <c r="CB4" s="210"/>
      <c r="CC4" s="209"/>
      <c r="CD4" s="210"/>
      <c r="CE4" s="111"/>
    </row>
    <row r="5" spans="1:83" s="82" customFormat="1" ht="23.25" customHeight="1" x14ac:dyDescent="0.25">
      <c r="A5" s="83"/>
      <c r="B5" s="122" t="s">
        <v>10</v>
      </c>
      <c r="C5" s="181" t="s">
        <v>19</v>
      </c>
      <c r="D5" s="182"/>
      <c r="E5" s="181" t="s">
        <v>20</v>
      </c>
      <c r="F5" s="182"/>
      <c r="G5" s="181" t="s">
        <v>21</v>
      </c>
      <c r="H5" s="182"/>
      <c r="I5" s="181" t="s">
        <v>22</v>
      </c>
      <c r="J5" s="182"/>
      <c r="K5" s="181" t="s">
        <v>1</v>
      </c>
      <c r="L5" s="182"/>
      <c r="M5" s="181" t="s">
        <v>81</v>
      </c>
      <c r="N5" s="182"/>
      <c r="O5" s="181" t="s">
        <v>96</v>
      </c>
      <c r="P5" s="182"/>
      <c r="Q5" s="181" t="s">
        <v>24</v>
      </c>
      <c r="R5" s="182"/>
      <c r="S5" s="181" t="s">
        <v>25</v>
      </c>
      <c r="T5" s="182"/>
      <c r="U5" s="181" t="s">
        <v>17</v>
      </c>
      <c r="V5" s="182"/>
      <c r="W5" s="181" t="s">
        <v>69</v>
      </c>
      <c r="X5" s="182"/>
      <c r="Y5" s="181" t="s">
        <v>67</v>
      </c>
      <c r="Z5" s="182"/>
      <c r="AA5" s="181" t="s">
        <v>254</v>
      </c>
      <c r="AB5" s="182"/>
      <c r="AC5" s="181" t="s">
        <v>48</v>
      </c>
      <c r="AD5" s="182"/>
      <c r="AE5" s="181" t="s">
        <v>63</v>
      </c>
      <c r="AF5" s="182"/>
      <c r="AG5" s="181" t="s">
        <v>41</v>
      </c>
      <c r="AH5" s="182"/>
      <c r="AI5" s="181" t="s">
        <v>42</v>
      </c>
      <c r="AJ5" s="182"/>
      <c r="AK5" s="181" t="s">
        <v>43</v>
      </c>
      <c r="AL5" s="182"/>
      <c r="AM5" s="181" t="s">
        <v>44</v>
      </c>
      <c r="AN5" s="182"/>
      <c r="AO5" s="181" t="s">
        <v>45</v>
      </c>
      <c r="AP5" s="182"/>
      <c r="AQ5" s="181" t="s">
        <v>46</v>
      </c>
      <c r="AR5" s="182"/>
      <c r="AS5" s="181" t="s">
        <v>79</v>
      </c>
      <c r="AT5" s="182"/>
      <c r="AU5" s="181" t="s">
        <v>53</v>
      </c>
      <c r="AV5" s="182"/>
      <c r="AW5" s="181" t="s">
        <v>51</v>
      </c>
      <c r="AX5" s="182"/>
      <c r="AY5" s="181" t="s">
        <v>56</v>
      </c>
      <c r="AZ5" s="182"/>
      <c r="BA5" s="181" t="s">
        <v>49</v>
      </c>
      <c r="BB5" s="182"/>
      <c r="BC5" s="181" t="s">
        <v>68</v>
      </c>
      <c r="BD5" s="182"/>
      <c r="BE5" s="181" t="s">
        <v>57</v>
      </c>
      <c r="BF5" s="182"/>
      <c r="BG5" s="181" t="s">
        <v>50</v>
      </c>
      <c r="BH5" s="182"/>
      <c r="BI5" s="181" t="s">
        <v>54</v>
      </c>
      <c r="BJ5" s="182"/>
      <c r="BK5" s="181" t="s">
        <v>47</v>
      </c>
      <c r="BL5" s="182"/>
      <c r="BM5" s="181" t="s">
        <v>80</v>
      </c>
      <c r="BN5" s="182"/>
      <c r="BO5" s="181" t="s">
        <v>52</v>
      </c>
      <c r="BP5" s="182"/>
      <c r="BQ5" s="181" t="s">
        <v>59</v>
      </c>
      <c r="BR5" s="182"/>
      <c r="BS5" s="181" t="s">
        <v>55</v>
      </c>
      <c r="BT5" s="182"/>
      <c r="BU5" s="181" t="s">
        <v>58</v>
      </c>
      <c r="BV5" s="182"/>
      <c r="BW5" s="181" t="s">
        <v>64</v>
      </c>
      <c r="BX5" s="182"/>
      <c r="BY5" s="181" t="s">
        <v>62</v>
      </c>
      <c r="BZ5" s="182"/>
      <c r="CA5" s="181" t="s">
        <v>65</v>
      </c>
      <c r="CB5" s="182"/>
      <c r="CC5" s="181" t="s">
        <v>162</v>
      </c>
      <c r="CD5" s="182"/>
      <c r="CE5" s="81"/>
    </row>
    <row r="6" spans="1:83" s="82" customFormat="1" ht="52.5" customHeight="1" x14ac:dyDescent="0.25">
      <c r="A6" s="83"/>
      <c r="B6" s="122" t="s">
        <v>11</v>
      </c>
      <c r="C6" s="181" t="s">
        <v>66</v>
      </c>
      <c r="D6" s="182"/>
      <c r="E6" s="181" t="s">
        <v>60</v>
      </c>
      <c r="F6" s="182"/>
      <c r="G6" s="181" t="s">
        <v>61</v>
      </c>
      <c r="H6" s="182"/>
      <c r="I6" s="181" t="s">
        <v>61</v>
      </c>
      <c r="J6" s="182"/>
      <c r="K6" s="181"/>
      <c r="L6" s="182"/>
      <c r="M6" s="150" t="s">
        <v>255</v>
      </c>
      <c r="N6" s="151"/>
      <c r="O6" s="150" t="s">
        <v>256</v>
      </c>
      <c r="P6" s="151"/>
      <c r="Q6" s="150" t="s">
        <v>257</v>
      </c>
      <c r="R6" s="151"/>
      <c r="S6" s="150" t="s">
        <v>258</v>
      </c>
      <c r="T6" s="151"/>
      <c r="U6" s="181" t="s">
        <v>26</v>
      </c>
      <c r="V6" s="182"/>
      <c r="W6" s="181" t="s">
        <v>26</v>
      </c>
      <c r="X6" s="182"/>
      <c r="Y6" s="181" t="s">
        <v>26</v>
      </c>
      <c r="Z6" s="182"/>
      <c r="AA6" s="181" t="s">
        <v>26</v>
      </c>
      <c r="AB6" s="182"/>
      <c r="AC6" s="181" t="s">
        <v>26</v>
      </c>
      <c r="AD6" s="182"/>
      <c r="AE6" s="181" t="s">
        <v>26</v>
      </c>
      <c r="AF6" s="182"/>
      <c r="AG6" s="181" t="s">
        <v>26</v>
      </c>
      <c r="AH6" s="182"/>
      <c r="AI6" s="181" t="s">
        <v>26</v>
      </c>
      <c r="AJ6" s="182"/>
      <c r="AK6" s="181" t="s">
        <v>26</v>
      </c>
      <c r="AL6" s="182"/>
      <c r="AM6" s="181" t="s">
        <v>26</v>
      </c>
      <c r="AN6" s="182"/>
      <c r="AO6" s="181" t="s">
        <v>26</v>
      </c>
      <c r="AP6" s="182"/>
      <c r="AQ6" s="181" t="s">
        <v>26</v>
      </c>
      <c r="AR6" s="182"/>
      <c r="AS6" s="181" t="s">
        <v>26</v>
      </c>
      <c r="AT6" s="182"/>
      <c r="AU6" s="181" t="s">
        <v>26</v>
      </c>
      <c r="AV6" s="182"/>
      <c r="AW6" s="181" t="s">
        <v>26</v>
      </c>
      <c r="AX6" s="182"/>
      <c r="AY6" s="181" t="s">
        <v>26</v>
      </c>
      <c r="AZ6" s="182"/>
      <c r="BA6" s="181" t="s">
        <v>26</v>
      </c>
      <c r="BB6" s="182"/>
      <c r="BC6" s="181" t="s">
        <v>26</v>
      </c>
      <c r="BD6" s="182"/>
      <c r="BE6" s="181" t="s">
        <v>26</v>
      </c>
      <c r="BF6" s="182"/>
      <c r="BG6" s="181" t="s">
        <v>26</v>
      </c>
      <c r="BH6" s="182"/>
      <c r="BI6" s="181" t="s">
        <v>26</v>
      </c>
      <c r="BJ6" s="182"/>
      <c r="BK6" s="181" t="s">
        <v>26</v>
      </c>
      <c r="BL6" s="182"/>
      <c r="BM6" s="181" t="s">
        <v>26</v>
      </c>
      <c r="BN6" s="182"/>
      <c r="BO6" s="181" t="s">
        <v>26</v>
      </c>
      <c r="BP6" s="182"/>
      <c r="BQ6" s="181" t="s">
        <v>26</v>
      </c>
      <c r="BR6" s="182"/>
      <c r="BS6" s="181" t="s">
        <v>26</v>
      </c>
      <c r="BT6" s="182"/>
      <c r="BU6" s="181" t="s">
        <v>26</v>
      </c>
      <c r="BV6" s="182"/>
      <c r="BW6" s="181" t="s">
        <v>26</v>
      </c>
      <c r="BX6" s="182"/>
      <c r="BY6" s="181" t="s">
        <v>26</v>
      </c>
      <c r="BZ6" s="182"/>
      <c r="CA6" s="181" t="s">
        <v>26</v>
      </c>
      <c r="CB6" s="182"/>
      <c r="CC6" s="181"/>
      <c r="CD6" s="182"/>
      <c r="CE6" s="81"/>
    </row>
    <row r="7" spans="1:83" s="82" customFormat="1" ht="18" customHeight="1" x14ac:dyDescent="0.25">
      <c r="A7" s="83"/>
      <c r="B7" s="126" t="s">
        <v>154</v>
      </c>
      <c r="C7" s="207"/>
      <c r="D7" s="208"/>
      <c r="E7" s="207"/>
      <c r="F7" s="208"/>
      <c r="G7" s="207"/>
      <c r="H7" s="208"/>
      <c r="I7" s="207"/>
      <c r="J7" s="208"/>
      <c r="K7" s="207"/>
      <c r="L7" s="208"/>
      <c r="M7" s="207">
        <v>1000</v>
      </c>
      <c r="N7" s="208"/>
      <c r="O7" s="207">
        <v>3</v>
      </c>
      <c r="P7" s="208"/>
      <c r="Q7" s="207">
        <v>1</v>
      </c>
      <c r="R7" s="208"/>
      <c r="S7" s="207">
        <v>1</v>
      </c>
      <c r="T7" s="208"/>
      <c r="U7" s="207"/>
      <c r="V7" s="208"/>
      <c r="W7" s="207"/>
      <c r="X7" s="208"/>
      <c r="Y7" s="207"/>
      <c r="Z7" s="208"/>
      <c r="AA7" s="207"/>
      <c r="AB7" s="208"/>
      <c r="AC7" s="207"/>
      <c r="AD7" s="208"/>
      <c r="AE7" s="207">
        <v>20</v>
      </c>
      <c r="AF7" s="208"/>
      <c r="AG7" s="207">
        <v>600</v>
      </c>
      <c r="AH7" s="208"/>
      <c r="AI7" s="207">
        <v>90</v>
      </c>
      <c r="AJ7" s="208"/>
      <c r="AK7" s="207">
        <v>200</v>
      </c>
      <c r="AL7" s="208"/>
      <c r="AM7" s="207">
        <v>2500</v>
      </c>
      <c r="AN7" s="208"/>
      <c r="AO7" s="207">
        <v>5</v>
      </c>
      <c r="AP7" s="208"/>
      <c r="AQ7" s="207">
        <v>400</v>
      </c>
      <c r="AR7" s="208"/>
      <c r="AS7" s="207"/>
      <c r="AT7" s="208"/>
      <c r="AU7" s="207"/>
      <c r="AV7" s="208"/>
      <c r="AW7" s="207"/>
      <c r="AX7" s="208"/>
      <c r="AY7" s="207"/>
      <c r="AZ7" s="208"/>
      <c r="BA7" s="207"/>
      <c r="BB7" s="208"/>
      <c r="BC7" s="207"/>
      <c r="BD7" s="208"/>
      <c r="BE7" s="207"/>
      <c r="BF7" s="208"/>
      <c r="BG7" s="207"/>
      <c r="BH7" s="208"/>
      <c r="BI7" s="207"/>
      <c r="BJ7" s="208"/>
      <c r="BK7" s="207"/>
      <c r="BL7" s="208"/>
      <c r="BM7" s="207"/>
      <c r="BN7" s="208"/>
      <c r="BO7" s="207"/>
      <c r="BP7" s="208"/>
      <c r="BQ7" s="207"/>
      <c r="BR7" s="208"/>
      <c r="BS7" s="207"/>
      <c r="BT7" s="208"/>
      <c r="BU7" s="207"/>
      <c r="BV7" s="208"/>
      <c r="BW7" s="207"/>
      <c r="BX7" s="208"/>
      <c r="BY7" s="207"/>
      <c r="BZ7" s="208"/>
      <c r="CA7" s="207"/>
      <c r="CB7" s="208"/>
      <c r="CC7" s="207"/>
      <c r="CD7" s="208"/>
      <c r="CE7" s="81"/>
    </row>
    <row r="8" spans="1:83" s="82" customFormat="1" ht="16.5" customHeight="1" x14ac:dyDescent="0.25">
      <c r="A8" s="83"/>
      <c r="B8" s="122" t="s">
        <v>12</v>
      </c>
      <c r="C8" s="181" t="s">
        <v>210</v>
      </c>
      <c r="D8" s="182"/>
      <c r="E8" s="205" t="s">
        <v>214</v>
      </c>
      <c r="F8" s="206"/>
      <c r="G8" s="205" t="s">
        <v>214</v>
      </c>
      <c r="H8" s="206"/>
      <c r="I8" s="205" t="s">
        <v>214</v>
      </c>
      <c r="J8" s="206"/>
      <c r="K8" s="181"/>
      <c r="L8" s="182"/>
      <c r="M8" s="205" t="s">
        <v>213</v>
      </c>
      <c r="N8" s="206"/>
      <c r="O8" s="205" t="s">
        <v>213</v>
      </c>
      <c r="P8" s="206"/>
      <c r="Q8" s="205" t="s">
        <v>204</v>
      </c>
      <c r="R8" s="206"/>
      <c r="S8" s="205" t="s">
        <v>204</v>
      </c>
      <c r="T8" s="206"/>
      <c r="U8" s="205" t="s">
        <v>223</v>
      </c>
      <c r="V8" s="206"/>
      <c r="W8" s="205" t="s">
        <v>223</v>
      </c>
      <c r="X8" s="206"/>
      <c r="Y8" s="205" t="s">
        <v>223</v>
      </c>
      <c r="Z8" s="206"/>
      <c r="AA8" s="205" t="s">
        <v>223</v>
      </c>
      <c r="AB8" s="206"/>
      <c r="AC8" s="205" t="s">
        <v>223</v>
      </c>
      <c r="AD8" s="206"/>
      <c r="AE8" s="205" t="s">
        <v>223</v>
      </c>
      <c r="AF8" s="206"/>
      <c r="AG8" s="205" t="s">
        <v>223</v>
      </c>
      <c r="AH8" s="206"/>
      <c r="AI8" s="205" t="s">
        <v>223</v>
      </c>
      <c r="AJ8" s="206"/>
      <c r="AK8" s="205" t="s">
        <v>223</v>
      </c>
      <c r="AL8" s="206"/>
      <c r="AM8" s="205" t="s">
        <v>223</v>
      </c>
      <c r="AN8" s="206"/>
      <c r="AO8" s="205" t="s">
        <v>223</v>
      </c>
      <c r="AP8" s="206"/>
      <c r="AQ8" s="205" t="s">
        <v>223</v>
      </c>
      <c r="AR8" s="206"/>
      <c r="AS8" s="205" t="s">
        <v>223</v>
      </c>
      <c r="AT8" s="206"/>
      <c r="AU8" s="205" t="s">
        <v>223</v>
      </c>
      <c r="AV8" s="206"/>
      <c r="AW8" s="205" t="s">
        <v>223</v>
      </c>
      <c r="AX8" s="206"/>
      <c r="AY8" s="205" t="s">
        <v>223</v>
      </c>
      <c r="AZ8" s="206"/>
      <c r="BA8" s="205" t="s">
        <v>223</v>
      </c>
      <c r="BB8" s="206"/>
      <c r="BC8" s="205" t="s">
        <v>223</v>
      </c>
      <c r="BD8" s="206"/>
      <c r="BE8" s="205" t="s">
        <v>223</v>
      </c>
      <c r="BF8" s="206"/>
      <c r="BG8" s="205" t="s">
        <v>223</v>
      </c>
      <c r="BH8" s="206"/>
      <c r="BI8" s="205" t="s">
        <v>223</v>
      </c>
      <c r="BJ8" s="206"/>
      <c r="BK8" s="205" t="s">
        <v>223</v>
      </c>
      <c r="BL8" s="206"/>
      <c r="BM8" s="205" t="s">
        <v>223</v>
      </c>
      <c r="BN8" s="206"/>
      <c r="BO8" s="205" t="s">
        <v>223</v>
      </c>
      <c r="BP8" s="206"/>
      <c r="BQ8" s="205" t="s">
        <v>223</v>
      </c>
      <c r="BR8" s="206"/>
      <c r="BS8" s="205" t="s">
        <v>223</v>
      </c>
      <c r="BT8" s="206"/>
      <c r="BU8" s="205" t="s">
        <v>223</v>
      </c>
      <c r="BV8" s="206"/>
      <c r="BW8" s="205" t="s">
        <v>223</v>
      </c>
      <c r="BX8" s="206"/>
      <c r="BY8" s="205" t="s">
        <v>223</v>
      </c>
      <c r="BZ8" s="206"/>
      <c r="CA8" s="205" t="s">
        <v>223</v>
      </c>
      <c r="CB8" s="206"/>
      <c r="CC8" s="181"/>
      <c r="CD8" s="182"/>
      <c r="CE8" s="81"/>
    </row>
    <row r="9" spans="1:83" s="82" customFormat="1" ht="24" customHeight="1" x14ac:dyDescent="0.25">
      <c r="A9" s="119"/>
      <c r="B9" s="125" t="s">
        <v>13</v>
      </c>
      <c r="C9" s="181">
        <v>30</v>
      </c>
      <c r="D9" s="182"/>
      <c r="E9" s="181">
        <v>4</v>
      </c>
      <c r="F9" s="182"/>
      <c r="G9" s="181">
        <v>4</v>
      </c>
      <c r="H9" s="182"/>
      <c r="I9" s="181">
        <v>4</v>
      </c>
      <c r="J9" s="182"/>
      <c r="K9" s="181"/>
      <c r="L9" s="182"/>
      <c r="M9" s="181">
        <v>1</v>
      </c>
      <c r="N9" s="182"/>
      <c r="O9" s="181">
        <v>1</v>
      </c>
      <c r="P9" s="182"/>
      <c r="Q9" s="181"/>
      <c r="R9" s="182"/>
      <c r="S9" s="181"/>
      <c r="T9" s="182"/>
      <c r="U9" s="181">
        <v>1</v>
      </c>
      <c r="V9" s="182"/>
      <c r="W9" s="181">
        <v>1</v>
      </c>
      <c r="X9" s="182"/>
      <c r="Y9" s="181">
        <v>1</v>
      </c>
      <c r="Z9" s="182"/>
      <c r="AA9" s="181">
        <v>1</v>
      </c>
      <c r="AB9" s="182"/>
      <c r="AC9" s="181">
        <v>1</v>
      </c>
      <c r="AD9" s="182"/>
      <c r="AE9" s="181">
        <v>1</v>
      </c>
      <c r="AF9" s="182"/>
      <c r="AG9" s="181">
        <v>1</v>
      </c>
      <c r="AH9" s="182"/>
      <c r="AI9" s="181">
        <v>1</v>
      </c>
      <c r="AJ9" s="182"/>
      <c r="AK9" s="181">
        <v>1</v>
      </c>
      <c r="AL9" s="182"/>
      <c r="AM9" s="181">
        <v>1</v>
      </c>
      <c r="AN9" s="182"/>
      <c r="AO9" s="181">
        <v>1</v>
      </c>
      <c r="AP9" s="182"/>
      <c r="AQ9" s="181">
        <v>1</v>
      </c>
      <c r="AR9" s="182"/>
      <c r="AS9" s="181">
        <v>1</v>
      </c>
      <c r="AT9" s="182"/>
      <c r="AU9" s="181">
        <v>1</v>
      </c>
      <c r="AV9" s="182"/>
      <c r="AW9" s="181">
        <v>1</v>
      </c>
      <c r="AX9" s="182"/>
      <c r="AY9" s="181">
        <v>1</v>
      </c>
      <c r="AZ9" s="182"/>
      <c r="BA9" s="181">
        <v>1</v>
      </c>
      <c r="BB9" s="182"/>
      <c r="BC9" s="181">
        <v>1</v>
      </c>
      <c r="BD9" s="182"/>
      <c r="BE9" s="181">
        <v>1</v>
      </c>
      <c r="BF9" s="182"/>
      <c r="BG9" s="181">
        <v>1</v>
      </c>
      <c r="BH9" s="182"/>
      <c r="BI9" s="181">
        <v>1</v>
      </c>
      <c r="BJ9" s="182"/>
      <c r="BK9" s="181">
        <v>1</v>
      </c>
      <c r="BL9" s="182"/>
      <c r="BM9" s="181">
        <v>1</v>
      </c>
      <c r="BN9" s="182"/>
      <c r="BO9" s="181">
        <v>1</v>
      </c>
      <c r="BP9" s="182"/>
      <c r="BQ9" s="181">
        <v>1</v>
      </c>
      <c r="BR9" s="182"/>
      <c r="BS9" s="181">
        <v>1</v>
      </c>
      <c r="BT9" s="182"/>
      <c r="BU9" s="181">
        <v>1</v>
      </c>
      <c r="BV9" s="182"/>
      <c r="BW9" s="181">
        <v>1</v>
      </c>
      <c r="BX9" s="182"/>
      <c r="BY9" s="181">
        <v>1</v>
      </c>
      <c r="BZ9" s="182"/>
      <c r="CA9" s="181">
        <v>1</v>
      </c>
      <c r="CB9" s="182"/>
      <c r="CC9" s="181"/>
      <c r="CD9" s="182"/>
      <c r="CE9" s="81"/>
    </row>
    <row r="10" spans="1:83" s="82" customFormat="1" ht="12" hidden="1" customHeight="1" thickBot="1" x14ac:dyDescent="0.3">
      <c r="A10" s="142"/>
      <c r="B10" s="96"/>
      <c r="C10" s="84"/>
      <c r="D10" s="84"/>
      <c r="E10" s="84"/>
      <c r="F10" s="84"/>
      <c r="G10" s="84"/>
      <c r="H10" s="84"/>
      <c r="I10" s="84"/>
      <c r="J10" s="84"/>
      <c r="K10" s="84"/>
      <c r="L10" s="84"/>
      <c r="M10" s="84"/>
      <c r="N10" s="84"/>
      <c r="O10" s="84"/>
      <c r="P10" s="84"/>
      <c r="Q10" s="84"/>
      <c r="R10" s="84"/>
      <c r="S10" s="84"/>
      <c r="T10" s="84"/>
      <c r="U10" s="84"/>
      <c r="V10" s="84"/>
      <c r="W10" s="84"/>
      <c r="Y10" s="84"/>
      <c r="Z10" s="84"/>
      <c r="AA10" s="84"/>
      <c r="AC10" s="84"/>
      <c r="AE10" s="84"/>
      <c r="AF10" s="84"/>
      <c r="AG10" s="84"/>
      <c r="AH10" s="84"/>
      <c r="AI10" s="84"/>
      <c r="AK10" s="84"/>
      <c r="AL10" s="84"/>
      <c r="AM10" s="84"/>
      <c r="AN10" s="84"/>
      <c r="AO10" s="97"/>
      <c r="AP10" s="84"/>
      <c r="AR10" s="84"/>
      <c r="AT10" s="84"/>
      <c r="AV10" s="84"/>
      <c r="AX10" s="84"/>
      <c r="AZ10" s="84"/>
      <c r="BB10" s="84"/>
      <c r="BD10" s="84"/>
      <c r="BF10" s="84"/>
      <c r="BH10" s="84"/>
      <c r="BJ10" s="84"/>
      <c r="BL10" s="84"/>
      <c r="BN10" s="84"/>
      <c r="BP10" s="84"/>
      <c r="BR10" s="84"/>
      <c r="BT10" s="84"/>
      <c r="BV10" s="84"/>
      <c r="BX10" s="84"/>
      <c r="BZ10" s="84"/>
      <c r="CB10" s="84"/>
      <c r="CD10" s="84"/>
      <c r="CE10" s="81"/>
    </row>
    <row r="11" spans="1:83" s="82" customFormat="1" ht="9" hidden="1" customHeight="1" thickBot="1" x14ac:dyDescent="0.3">
      <c r="A11" s="101"/>
      <c r="B11" s="83"/>
      <c r="C11" s="85"/>
      <c r="D11" s="85"/>
      <c r="E11" s="85"/>
      <c r="F11" s="85"/>
      <c r="G11" s="85"/>
      <c r="H11" s="85"/>
      <c r="I11" s="85"/>
      <c r="J11" s="85"/>
      <c r="K11" s="85"/>
      <c r="L11" s="85"/>
      <c r="M11" s="85"/>
      <c r="N11" s="85"/>
      <c r="O11" s="85"/>
      <c r="P11" s="85"/>
      <c r="Q11" s="85"/>
      <c r="R11" s="85"/>
      <c r="S11" s="85"/>
      <c r="T11" s="85"/>
      <c r="U11" s="85"/>
      <c r="V11" s="85"/>
      <c r="W11" s="85"/>
      <c r="Y11" s="85"/>
      <c r="Z11" s="85"/>
      <c r="AA11" s="85"/>
      <c r="AC11" s="85"/>
      <c r="AE11" s="85"/>
      <c r="AF11" s="85"/>
      <c r="AG11" s="85"/>
      <c r="AH11" s="85"/>
      <c r="AI11" s="85"/>
      <c r="AK11" s="85"/>
      <c r="AL11" s="85"/>
      <c r="AM11" s="85"/>
      <c r="AN11" s="85"/>
      <c r="AO11" s="98"/>
      <c r="AP11" s="85"/>
      <c r="AR11" s="85"/>
      <c r="AT11" s="85"/>
      <c r="AV11" s="85"/>
      <c r="AX11" s="85"/>
      <c r="AZ11" s="85"/>
      <c r="BB11" s="85"/>
      <c r="BD11" s="85"/>
      <c r="BF11" s="85"/>
      <c r="BH11" s="85"/>
      <c r="BJ11" s="85"/>
      <c r="BL11" s="85"/>
      <c r="BN11" s="85"/>
      <c r="BP11" s="85"/>
      <c r="BR11" s="85"/>
      <c r="BT11" s="85"/>
      <c r="BV11" s="85"/>
      <c r="BX11" s="85"/>
      <c r="BZ11" s="85"/>
      <c r="CB11" s="85"/>
      <c r="CD11" s="85"/>
      <c r="CE11" s="81"/>
    </row>
    <row r="12" spans="1:83" s="82" customFormat="1" ht="14.25" hidden="1" customHeight="1" thickBot="1" x14ac:dyDescent="0.3">
      <c r="A12" s="81"/>
      <c r="B12" s="99"/>
      <c r="C12" s="86"/>
      <c r="D12" s="86"/>
      <c r="E12" s="86"/>
      <c r="F12" s="86"/>
      <c r="G12" s="86"/>
      <c r="H12" s="86"/>
      <c r="I12" s="86"/>
      <c r="J12" s="86"/>
      <c r="K12" s="86"/>
      <c r="L12" s="86"/>
      <c r="M12" s="86"/>
      <c r="N12" s="86"/>
      <c r="O12" s="86"/>
      <c r="P12" s="86"/>
      <c r="Q12" s="86"/>
      <c r="R12" s="86"/>
      <c r="S12" s="86"/>
      <c r="T12" s="86"/>
      <c r="U12" s="86"/>
      <c r="V12" s="86"/>
      <c r="W12" s="86"/>
      <c r="Y12" s="86"/>
      <c r="Z12" s="86"/>
      <c r="AA12" s="86"/>
      <c r="AC12" s="86"/>
      <c r="AE12" s="86"/>
      <c r="AF12" s="86"/>
      <c r="AG12" s="86"/>
      <c r="AH12" s="86"/>
      <c r="AI12" s="86"/>
      <c r="AK12" s="86"/>
      <c r="AL12" s="86"/>
      <c r="AM12" s="86"/>
      <c r="AN12" s="86"/>
      <c r="AO12" s="100"/>
      <c r="AP12" s="86"/>
      <c r="AR12" s="86"/>
      <c r="AT12" s="86"/>
      <c r="AV12" s="86"/>
      <c r="AX12" s="86"/>
      <c r="AZ12" s="86"/>
      <c r="BB12" s="86"/>
      <c r="BD12" s="86"/>
      <c r="BF12" s="86"/>
      <c r="BH12" s="86"/>
      <c r="BJ12" s="86"/>
      <c r="BL12" s="86"/>
      <c r="BN12" s="86"/>
      <c r="BP12" s="86"/>
      <c r="BR12" s="86"/>
      <c r="BT12" s="86"/>
      <c r="BV12" s="86"/>
      <c r="BX12" s="86"/>
      <c r="BZ12" s="86"/>
      <c r="CB12" s="86"/>
      <c r="CD12" s="86"/>
      <c r="CE12" s="81"/>
    </row>
    <row r="13" spans="1:83"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227</v>
      </c>
      <c r="CE13" s="49"/>
    </row>
    <row r="14" spans="1:83" ht="12.75" customHeight="1" x14ac:dyDescent="0.25">
      <c r="A14" s="87">
        <v>1</v>
      </c>
      <c r="B14" s="87"/>
      <c r="C14" s="88">
        <v>38.450000000000003</v>
      </c>
      <c r="D14" s="88"/>
      <c r="E14" s="88">
        <v>20</v>
      </c>
      <c r="F14" s="88" t="s">
        <v>167</v>
      </c>
      <c r="G14" s="88">
        <v>14</v>
      </c>
      <c r="H14" s="88" t="s">
        <v>167</v>
      </c>
      <c r="I14" s="88">
        <v>6</v>
      </c>
      <c r="J14" s="88" t="s">
        <v>167</v>
      </c>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141"/>
      <c r="CD14" s="141"/>
      <c r="CE14" s="111"/>
    </row>
    <row r="15" spans="1:83" ht="12.75" customHeight="1" x14ac:dyDescent="0.25">
      <c r="A15" s="87">
        <v>2</v>
      </c>
      <c r="B15" s="87"/>
      <c r="C15" s="88">
        <v>38.450000000000003</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141"/>
      <c r="CD15" s="141"/>
      <c r="CE15" s="145"/>
    </row>
    <row r="16" spans="1:83" ht="12.75" customHeight="1" x14ac:dyDescent="0.25">
      <c r="A16" s="87">
        <v>3</v>
      </c>
      <c r="B16" s="87"/>
      <c r="C16" s="88">
        <v>38.450000000000003</v>
      </c>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141"/>
      <c r="CD16" s="141"/>
      <c r="CE16" s="111"/>
    </row>
    <row r="17" spans="1:83" ht="12.75" customHeight="1" x14ac:dyDescent="0.25">
      <c r="A17" s="87">
        <v>4</v>
      </c>
      <c r="B17" s="87"/>
      <c r="C17" s="88">
        <v>38.450000000000003</v>
      </c>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141"/>
      <c r="CD17" s="141"/>
      <c r="CE17" s="111"/>
    </row>
    <row r="18" spans="1:83" ht="12.75" customHeight="1" x14ac:dyDescent="0.25">
      <c r="A18" s="87">
        <v>5</v>
      </c>
      <c r="B18" s="87"/>
      <c r="C18" s="88">
        <v>38.450000000000003</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141"/>
      <c r="CD18" s="141"/>
      <c r="CE18" s="111"/>
    </row>
    <row r="19" spans="1:83" ht="12.75" customHeight="1" x14ac:dyDescent="0.25">
      <c r="A19" s="87">
        <v>6</v>
      </c>
      <c r="B19" s="87"/>
      <c r="C19" s="88">
        <v>38.450000000000003</v>
      </c>
      <c r="D19" s="88"/>
      <c r="E19" s="88">
        <v>18.600000000000001</v>
      </c>
      <c r="F19" s="88" t="s">
        <v>171</v>
      </c>
      <c r="G19" s="88">
        <v>12.3</v>
      </c>
      <c r="H19" s="88" t="s">
        <v>171</v>
      </c>
      <c r="I19" s="88">
        <v>6.3</v>
      </c>
      <c r="J19" s="88" t="s">
        <v>171</v>
      </c>
      <c r="K19" s="88"/>
      <c r="L19" s="88"/>
      <c r="M19" s="88"/>
      <c r="N19" s="88"/>
      <c r="O19" s="88"/>
      <c r="P19" s="88"/>
      <c r="Q19" s="88"/>
      <c r="R19" s="88"/>
      <c r="S19" s="88"/>
      <c r="T19" s="88"/>
      <c r="U19" s="88">
        <v>10789.92</v>
      </c>
      <c r="V19" s="88" t="s">
        <v>171</v>
      </c>
      <c r="W19" s="88">
        <v>1894.85</v>
      </c>
      <c r="X19" s="88" t="s">
        <v>171</v>
      </c>
      <c r="Y19" s="88">
        <v>3415.97</v>
      </c>
      <c r="Z19" s="88" t="s">
        <v>171</v>
      </c>
      <c r="AA19" s="88">
        <v>255.03700000000001</v>
      </c>
      <c r="AB19" s="88" t="s">
        <v>171</v>
      </c>
      <c r="AC19" s="88">
        <v>5</v>
      </c>
      <c r="AD19" s="88" t="s">
        <v>171</v>
      </c>
      <c r="AE19" s="88">
        <v>2</v>
      </c>
      <c r="AF19" s="88" t="s">
        <v>171</v>
      </c>
      <c r="AG19" s="88">
        <v>25.699000000000002</v>
      </c>
      <c r="AH19" s="88" t="s">
        <v>171</v>
      </c>
      <c r="AI19" s="88">
        <v>2.69</v>
      </c>
      <c r="AJ19" s="88" t="s">
        <v>171</v>
      </c>
      <c r="AK19" s="88">
        <v>2.6</v>
      </c>
      <c r="AL19" s="88" t="s">
        <v>171</v>
      </c>
      <c r="AM19" s="88">
        <v>131.92400000000001</v>
      </c>
      <c r="AN19" s="88" t="s">
        <v>171</v>
      </c>
      <c r="AO19" s="88">
        <v>1</v>
      </c>
      <c r="AP19" s="88" t="s">
        <v>171</v>
      </c>
      <c r="AQ19" s="88">
        <v>3.6669999999999998</v>
      </c>
      <c r="AR19" s="88" t="s">
        <v>171</v>
      </c>
      <c r="AS19" s="88">
        <v>3</v>
      </c>
      <c r="AT19" s="88" t="s">
        <v>171</v>
      </c>
      <c r="AU19" s="88">
        <v>764.85699999999997</v>
      </c>
      <c r="AV19" s="88" t="s">
        <v>171</v>
      </c>
      <c r="AW19" s="88">
        <v>23.119</v>
      </c>
      <c r="AX19" s="88" t="s">
        <v>171</v>
      </c>
      <c r="AY19" s="88">
        <v>4465.16</v>
      </c>
      <c r="AZ19" s="88" t="s">
        <v>171</v>
      </c>
      <c r="BA19" s="88">
        <v>1.2310000000000001</v>
      </c>
      <c r="BB19" s="88" t="s">
        <v>171</v>
      </c>
      <c r="BC19" s="88">
        <v>2.36</v>
      </c>
      <c r="BD19" s="88" t="s">
        <v>171</v>
      </c>
      <c r="BE19" s="88">
        <v>0.1</v>
      </c>
      <c r="BF19" s="88" t="s">
        <v>171</v>
      </c>
      <c r="BG19" s="88">
        <v>1</v>
      </c>
      <c r="BH19" s="88" t="s">
        <v>171</v>
      </c>
      <c r="BI19" s="88">
        <v>1</v>
      </c>
      <c r="BJ19" s="88" t="s">
        <v>171</v>
      </c>
      <c r="BK19" s="88">
        <v>1</v>
      </c>
      <c r="BL19" s="88" t="s">
        <v>171</v>
      </c>
      <c r="BM19" s="88">
        <v>36.304000000000002</v>
      </c>
      <c r="BN19" s="88" t="s">
        <v>171</v>
      </c>
      <c r="BO19" s="88">
        <v>32.429000000000002</v>
      </c>
      <c r="BP19" s="88" t="s">
        <v>171</v>
      </c>
      <c r="BQ19" s="88">
        <v>4909.41</v>
      </c>
      <c r="BR19" s="88" t="s">
        <v>171</v>
      </c>
      <c r="BS19" s="88">
        <v>815.77099999999996</v>
      </c>
      <c r="BT19" s="88" t="s">
        <v>171</v>
      </c>
      <c r="BU19" s="88">
        <v>43.945999999999998</v>
      </c>
      <c r="BV19" s="88" t="s">
        <v>171</v>
      </c>
      <c r="BW19" s="88">
        <v>384.11500000000001</v>
      </c>
      <c r="BX19" s="88" t="s">
        <v>171</v>
      </c>
      <c r="BY19" s="88">
        <v>9.0220000000000002</v>
      </c>
      <c r="BZ19" s="88" t="s">
        <v>171</v>
      </c>
      <c r="CA19" s="88">
        <v>1183.1500000000001</v>
      </c>
      <c r="CB19" s="88" t="s">
        <v>171</v>
      </c>
      <c r="CC19" s="141"/>
      <c r="CD19" s="141"/>
      <c r="CE19" s="111"/>
    </row>
    <row r="20" spans="1:83" ht="12.75" customHeight="1" x14ac:dyDescent="0.25">
      <c r="A20" s="87">
        <v>7</v>
      </c>
      <c r="B20" s="87"/>
      <c r="C20" s="88">
        <v>38.450000000000003</v>
      </c>
      <c r="D20" s="88"/>
      <c r="E20" s="88">
        <v>17.899999999999999</v>
      </c>
      <c r="F20" s="88" t="s">
        <v>167</v>
      </c>
      <c r="G20" s="88">
        <v>12.3</v>
      </c>
      <c r="H20" s="88" t="s">
        <v>167</v>
      </c>
      <c r="I20" s="88">
        <v>5.6</v>
      </c>
      <c r="J20" s="88" t="s">
        <v>167</v>
      </c>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141"/>
      <c r="CD20" s="141"/>
      <c r="CE20" s="111"/>
    </row>
    <row r="21" spans="1:83" ht="12.75" customHeight="1" x14ac:dyDescent="0.25">
      <c r="A21" s="87">
        <v>8</v>
      </c>
      <c r="B21" s="87"/>
      <c r="C21" s="88">
        <v>38.450000000000003</v>
      </c>
      <c r="D21" s="88"/>
      <c r="E21" s="88">
        <v>19.3</v>
      </c>
      <c r="F21" s="88" t="s">
        <v>167</v>
      </c>
      <c r="G21" s="88">
        <v>13</v>
      </c>
      <c r="H21" s="88" t="s">
        <v>167</v>
      </c>
      <c r="I21" s="88">
        <v>6.3</v>
      </c>
      <c r="J21" s="88" t="s">
        <v>167</v>
      </c>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141"/>
      <c r="CD21" s="141"/>
      <c r="CE21" s="111"/>
    </row>
    <row r="22" spans="1:83" ht="12.75" customHeight="1" x14ac:dyDescent="0.25">
      <c r="A22" s="87">
        <v>9</v>
      </c>
      <c r="B22" s="87"/>
      <c r="C22" s="88">
        <v>38.450000000000003</v>
      </c>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141"/>
      <c r="CD22" s="141"/>
      <c r="CE22" s="111"/>
    </row>
    <row r="23" spans="1:83" ht="12.75" customHeight="1" x14ac:dyDescent="0.25">
      <c r="A23" s="87">
        <v>10</v>
      </c>
      <c r="B23" s="87"/>
      <c r="C23" s="88">
        <v>38.450000000000003</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141"/>
      <c r="CD23" s="141"/>
      <c r="CE23" s="111"/>
    </row>
    <row r="24" spans="1:83" ht="12.75" customHeight="1" x14ac:dyDescent="0.25">
      <c r="A24" s="87">
        <v>11</v>
      </c>
      <c r="B24" s="87"/>
      <c r="C24" s="88">
        <v>38.450000000000003</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141"/>
      <c r="CD24" s="141"/>
      <c r="CE24" s="111"/>
    </row>
    <row r="25" spans="1:83" ht="12.75" customHeight="1" x14ac:dyDescent="0.25">
      <c r="A25" s="87">
        <v>12</v>
      </c>
      <c r="B25" s="87"/>
      <c r="C25" s="88">
        <v>38.450000000000003</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141"/>
      <c r="CD25" s="141"/>
      <c r="CE25" s="111"/>
    </row>
    <row r="26" spans="1:83" ht="12.75" customHeight="1" x14ac:dyDescent="0.25">
      <c r="A26" s="87">
        <v>13</v>
      </c>
      <c r="B26" s="87"/>
      <c r="C26" s="88">
        <v>38.450000000000003</v>
      </c>
      <c r="D26" s="88"/>
      <c r="E26" s="88">
        <v>19.2</v>
      </c>
      <c r="F26" s="88" t="s">
        <v>167</v>
      </c>
      <c r="G26" s="88">
        <v>14</v>
      </c>
      <c r="H26" s="88" t="s">
        <v>167</v>
      </c>
      <c r="I26" s="88">
        <v>5.2</v>
      </c>
      <c r="J26" s="88" t="s">
        <v>167</v>
      </c>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141"/>
      <c r="CD26" s="141"/>
      <c r="CE26" s="111"/>
    </row>
    <row r="27" spans="1:83" ht="12.75" customHeight="1" x14ac:dyDescent="0.25">
      <c r="A27" s="87">
        <v>14</v>
      </c>
      <c r="B27" s="87"/>
      <c r="C27" s="88">
        <v>38.450000000000003</v>
      </c>
      <c r="D27" s="88"/>
      <c r="E27" s="88">
        <v>20</v>
      </c>
      <c r="F27" s="88" t="s">
        <v>167</v>
      </c>
      <c r="G27" s="88">
        <v>14</v>
      </c>
      <c r="H27" s="88" t="s">
        <v>167</v>
      </c>
      <c r="I27" s="88">
        <v>6</v>
      </c>
      <c r="J27" s="88" t="s">
        <v>167</v>
      </c>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141"/>
      <c r="CD27" s="141"/>
      <c r="CE27" s="111"/>
    </row>
    <row r="28" spans="1:83" ht="12.75" customHeight="1" x14ac:dyDescent="0.25">
      <c r="A28" s="87">
        <v>15</v>
      </c>
      <c r="B28" s="87"/>
      <c r="C28" s="88">
        <v>38.450000000000003</v>
      </c>
      <c r="D28" s="88"/>
      <c r="E28" s="88">
        <v>19.399999999999999</v>
      </c>
      <c r="F28" s="88" t="s">
        <v>167</v>
      </c>
      <c r="G28" s="88">
        <v>13.4</v>
      </c>
      <c r="H28" s="88" t="s">
        <v>167</v>
      </c>
      <c r="I28" s="88">
        <v>6</v>
      </c>
      <c r="J28" s="88" t="s">
        <v>167</v>
      </c>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141"/>
      <c r="CD28" s="141"/>
      <c r="CE28" s="111"/>
    </row>
    <row r="29" spans="1:83" ht="12.75" customHeight="1" x14ac:dyDescent="0.25">
      <c r="A29" s="87">
        <v>16</v>
      </c>
      <c r="B29" s="87"/>
      <c r="C29" s="88">
        <v>38.450000000000003</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141"/>
      <c r="CD29" s="141"/>
      <c r="CE29" s="111"/>
    </row>
    <row r="30" spans="1:83" ht="12.75" customHeight="1" x14ac:dyDescent="0.25">
      <c r="A30" s="87">
        <v>17</v>
      </c>
      <c r="B30" s="87"/>
      <c r="C30" s="88">
        <v>38.450000000000003</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141"/>
      <c r="CD30" s="141"/>
      <c r="CE30" s="111"/>
    </row>
    <row r="31" spans="1:83" ht="12.75" customHeight="1" x14ac:dyDescent="0.25">
      <c r="A31" s="87">
        <v>18</v>
      </c>
      <c r="B31" s="87"/>
      <c r="C31" s="88">
        <v>38.450000000000003</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141"/>
      <c r="CD31" s="141"/>
      <c r="CE31" s="111"/>
    </row>
    <row r="32" spans="1:83" ht="12.75" customHeight="1" x14ac:dyDescent="0.25">
      <c r="A32" s="87">
        <v>19</v>
      </c>
      <c r="B32" s="87"/>
      <c r="C32" s="88">
        <v>38.450000000000003</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141"/>
      <c r="CD32" s="141"/>
      <c r="CE32" s="111"/>
    </row>
    <row r="33" spans="1:83" ht="12.75" customHeight="1" x14ac:dyDescent="0.25">
      <c r="A33" s="87">
        <v>20</v>
      </c>
      <c r="B33" s="87"/>
      <c r="C33" s="88">
        <v>38.450000000000003</v>
      </c>
      <c r="D33" s="88"/>
      <c r="E33" s="88">
        <v>20</v>
      </c>
      <c r="F33" s="88" t="s">
        <v>167</v>
      </c>
      <c r="G33" s="88">
        <v>14</v>
      </c>
      <c r="H33" s="88" t="s">
        <v>167</v>
      </c>
      <c r="I33" s="88">
        <v>6</v>
      </c>
      <c r="J33" s="88" t="s">
        <v>167</v>
      </c>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141"/>
      <c r="CD33" s="141"/>
      <c r="CE33" s="111"/>
    </row>
    <row r="34" spans="1:83" x14ac:dyDescent="0.25">
      <c r="A34" s="87">
        <v>21</v>
      </c>
      <c r="B34" s="87"/>
      <c r="C34" s="88">
        <v>38.450000000000003</v>
      </c>
      <c r="D34" s="88"/>
      <c r="E34" s="88">
        <v>20.399999999999999</v>
      </c>
      <c r="F34" s="88" t="s">
        <v>167</v>
      </c>
      <c r="G34" s="88">
        <v>14.5</v>
      </c>
      <c r="H34" s="88" t="s">
        <v>167</v>
      </c>
      <c r="I34" s="88">
        <v>5.9</v>
      </c>
      <c r="J34" s="88" t="s">
        <v>167</v>
      </c>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141"/>
      <c r="CD34" s="141"/>
      <c r="CE34" s="111"/>
    </row>
    <row r="35" spans="1:83" x14ac:dyDescent="0.25">
      <c r="A35" s="87">
        <v>22</v>
      </c>
      <c r="B35" s="87"/>
      <c r="C35" s="88">
        <v>38.450000000000003</v>
      </c>
      <c r="D35" s="88"/>
      <c r="E35" s="88">
        <v>20.100000000000001</v>
      </c>
      <c r="F35" s="88" t="s">
        <v>167</v>
      </c>
      <c r="G35" s="88">
        <v>14</v>
      </c>
      <c r="H35" s="88" t="s">
        <v>167</v>
      </c>
      <c r="I35" s="88">
        <v>6.1</v>
      </c>
      <c r="J35" s="88" t="s">
        <v>167</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141"/>
      <c r="CD35" s="141"/>
      <c r="CE35" s="111"/>
    </row>
    <row r="36" spans="1:83" x14ac:dyDescent="0.25">
      <c r="A36" s="87">
        <v>23</v>
      </c>
      <c r="B36" s="87"/>
      <c r="C36" s="88">
        <v>38.450000000000003</v>
      </c>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141"/>
      <c r="CD36" s="141"/>
      <c r="CE36" s="111"/>
    </row>
    <row r="37" spans="1:83" x14ac:dyDescent="0.25">
      <c r="A37" s="87">
        <v>24</v>
      </c>
      <c r="B37" s="87"/>
      <c r="C37" s="88">
        <v>38.450000000000003</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141"/>
      <c r="CD37" s="141"/>
      <c r="CE37" s="111"/>
    </row>
    <row r="38" spans="1:83" x14ac:dyDescent="0.25">
      <c r="A38" s="87">
        <v>25</v>
      </c>
      <c r="B38" s="87"/>
      <c r="C38" s="88">
        <v>38.450000000000003</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141"/>
      <c r="CD38" s="141"/>
      <c r="CE38" s="111"/>
    </row>
    <row r="39" spans="1:83" x14ac:dyDescent="0.25">
      <c r="A39" s="87">
        <v>26</v>
      </c>
      <c r="B39" s="87"/>
      <c r="C39" s="88">
        <v>38.450000000000003</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141"/>
      <c r="CD39" s="141"/>
      <c r="CE39" s="111"/>
    </row>
    <row r="40" spans="1:83" x14ac:dyDescent="0.25">
      <c r="A40" s="87">
        <v>27</v>
      </c>
      <c r="B40" s="87"/>
      <c r="C40" s="88">
        <v>38.42</v>
      </c>
      <c r="D40" s="88"/>
      <c r="E40" s="88">
        <v>19.899999999999999</v>
      </c>
      <c r="F40" s="88" t="s">
        <v>167</v>
      </c>
      <c r="G40" s="88">
        <v>14</v>
      </c>
      <c r="H40" s="88" t="s">
        <v>167</v>
      </c>
      <c r="I40" s="88">
        <v>5.9</v>
      </c>
      <c r="J40" s="88" t="s">
        <v>167</v>
      </c>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141"/>
      <c r="CD40" s="141"/>
      <c r="CE40" s="111"/>
    </row>
    <row r="41" spans="1:83" x14ac:dyDescent="0.25">
      <c r="A41" s="87">
        <v>28</v>
      </c>
      <c r="B41" s="87"/>
      <c r="C41" s="88">
        <v>38.619999999999997</v>
      </c>
      <c r="D41" s="88"/>
      <c r="E41" s="88">
        <v>20.3</v>
      </c>
      <c r="F41" s="88" t="s">
        <v>167</v>
      </c>
      <c r="G41" s="88">
        <v>14</v>
      </c>
      <c r="H41" s="88" t="s">
        <v>167</v>
      </c>
      <c r="I41" s="88">
        <v>6.3</v>
      </c>
      <c r="J41" s="88" t="s">
        <v>167</v>
      </c>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141"/>
      <c r="CD41" s="141"/>
      <c r="CE41" s="111"/>
    </row>
    <row r="42" spans="1:83" x14ac:dyDescent="0.25">
      <c r="A42" s="87">
        <v>29</v>
      </c>
      <c r="B42" s="87"/>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141"/>
      <c r="CD42" s="141"/>
      <c r="CE42" s="111"/>
    </row>
    <row r="43" spans="1:83" x14ac:dyDescent="0.25">
      <c r="A43" s="87">
        <v>30</v>
      </c>
      <c r="B43" s="87"/>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141"/>
      <c r="CD43" s="141"/>
      <c r="CE43" s="111"/>
    </row>
    <row r="44" spans="1:83" x14ac:dyDescent="0.25">
      <c r="A44" s="87">
        <v>31</v>
      </c>
      <c r="B44" s="8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141"/>
      <c r="CD44" s="141"/>
      <c r="CE44" s="111"/>
    </row>
    <row r="45" spans="1:83" x14ac:dyDescent="0.25">
      <c r="A45" s="61" t="s">
        <v>14</v>
      </c>
      <c r="B45" s="89"/>
      <c r="C45" s="89">
        <f>COUNT(C14:C44)</f>
        <v>28</v>
      </c>
      <c r="D45" s="89"/>
      <c r="E45" s="89">
        <f>COUNT(E14:E44)</f>
        <v>12</v>
      </c>
      <c r="F45" s="89"/>
      <c r="G45" s="89">
        <f>COUNT(G14:G44)</f>
        <v>12</v>
      </c>
      <c r="H45" s="89"/>
      <c r="I45" s="89">
        <f>COUNT(I14:I44)</f>
        <v>12</v>
      </c>
      <c r="J45" s="89"/>
      <c r="K45" s="89">
        <f>COUNT(K14:K44)</f>
        <v>0</v>
      </c>
      <c r="L45" s="89"/>
      <c r="M45" s="89">
        <f>COUNT(M14:M44)</f>
        <v>0</v>
      </c>
      <c r="N45" s="89"/>
      <c r="O45" s="89">
        <f>COUNT(O14:O44)</f>
        <v>0</v>
      </c>
      <c r="P45" s="89"/>
      <c r="Q45" s="89">
        <f>COUNT(Q14:Q44)</f>
        <v>0</v>
      </c>
      <c r="R45" s="89"/>
      <c r="S45" s="89">
        <f>COUNT(S14:S44)</f>
        <v>0</v>
      </c>
      <c r="T45" s="89"/>
      <c r="U45" s="89">
        <f>COUNT(U14:U44)</f>
        <v>1</v>
      </c>
      <c r="V45" s="89"/>
      <c r="W45" s="89">
        <f>COUNT(W14:W44)</f>
        <v>1</v>
      </c>
      <c r="X45" s="89"/>
      <c r="Y45" s="89">
        <f>COUNT(Y14:Y44)</f>
        <v>1</v>
      </c>
      <c r="Z45" s="89"/>
      <c r="AA45" s="89">
        <f>COUNT(AA14:AA44)</f>
        <v>1</v>
      </c>
      <c r="AB45" s="89"/>
      <c r="AC45" s="89">
        <f>COUNT(AC14:AC44)</f>
        <v>1</v>
      </c>
      <c r="AD45" s="89"/>
      <c r="AE45" s="89">
        <f>COUNT(AE14:AE44)</f>
        <v>1</v>
      </c>
      <c r="AF45" s="89"/>
      <c r="AG45" s="89">
        <f>COUNT(AG14:AG44)</f>
        <v>1</v>
      </c>
      <c r="AH45" s="89"/>
      <c r="AI45" s="89">
        <f>COUNT(AI14:AI44)</f>
        <v>1</v>
      </c>
      <c r="AJ45" s="89"/>
      <c r="AK45" s="89">
        <f>COUNT(AK14:AK44)</f>
        <v>1</v>
      </c>
      <c r="AL45" s="89"/>
      <c r="AM45" s="89">
        <f>COUNT(AM14:AM44)</f>
        <v>1</v>
      </c>
      <c r="AN45" s="89"/>
      <c r="AO45" s="89">
        <f>COUNT(AO14:AO44)</f>
        <v>1</v>
      </c>
      <c r="AP45" s="89"/>
      <c r="AQ45" s="89">
        <f>COUNT(AQ14:AQ44)</f>
        <v>1</v>
      </c>
      <c r="AR45" s="89"/>
      <c r="AS45" s="89">
        <f>COUNT(AS14:AS44)</f>
        <v>1</v>
      </c>
      <c r="AT45" s="89"/>
      <c r="AU45" s="89">
        <f>COUNT(AU14:AU44)</f>
        <v>1</v>
      </c>
      <c r="AV45" s="89"/>
      <c r="AW45" s="89">
        <f>COUNT(AW14:AW44)</f>
        <v>1</v>
      </c>
      <c r="AX45" s="89"/>
      <c r="AY45" s="89">
        <f>COUNT(AY14:AY44)</f>
        <v>1</v>
      </c>
      <c r="AZ45" s="89"/>
      <c r="BA45" s="89">
        <f>COUNT(BA14:BA44)</f>
        <v>1</v>
      </c>
      <c r="BB45" s="89"/>
      <c r="BC45" s="89">
        <f>COUNT(BC14:BC44)</f>
        <v>1</v>
      </c>
      <c r="BD45" s="89"/>
      <c r="BE45" s="89">
        <f>COUNT(BE14:BE44)</f>
        <v>1</v>
      </c>
      <c r="BF45" s="89"/>
      <c r="BG45" s="89">
        <f>COUNT(BG14:BG44)</f>
        <v>1</v>
      </c>
      <c r="BH45" s="89"/>
      <c r="BI45" s="89">
        <f>COUNT(BI14:BI44)</f>
        <v>1</v>
      </c>
      <c r="BJ45" s="89"/>
      <c r="BK45" s="89">
        <f>COUNT(BK14:BK44)</f>
        <v>1</v>
      </c>
      <c r="BL45" s="89"/>
      <c r="BM45" s="89">
        <f>COUNT(BM14:BM44)</f>
        <v>1</v>
      </c>
      <c r="BN45" s="89"/>
      <c r="BO45" s="89">
        <f>COUNT(BO14:BO44)</f>
        <v>1</v>
      </c>
      <c r="BP45" s="89"/>
      <c r="BQ45" s="89">
        <f>COUNT(BQ14:BQ44)</f>
        <v>1</v>
      </c>
      <c r="BR45" s="89"/>
      <c r="BS45" s="89">
        <f>COUNT(BS14:BS44)</f>
        <v>1</v>
      </c>
      <c r="BT45" s="89"/>
      <c r="BU45" s="89">
        <f>COUNT(BU14:BU44)</f>
        <v>1</v>
      </c>
      <c r="BV45" s="89"/>
      <c r="BW45" s="89">
        <f>COUNT(BW14:BW44)</f>
        <v>1</v>
      </c>
      <c r="BX45" s="89"/>
      <c r="BY45" s="89">
        <f>COUNT(BY14:BY44)</f>
        <v>1</v>
      </c>
      <c r="BZ45" s="89"/>
      <c r="CA45" s="89">
        <f>COUNT(CA14:CA44)</f>
        <v>1</v>
      </c>
      <c r="CB45" s="89"/>
      <c r="CC45" s="89">
        <f>COUNT(CC14:CC44)</f>
        <v>0</v>
      </c>
      <c r="CD45" s="89"/>
      <c r="CE45" s="111"/>
    </row>
    <row r="46" spans="1:83" x14ac:dyDescent="0.25">
      <c r="A46" s="90" t="s">
        <v>233</v>
      </c>
      <c r="B46" s="89"/>
      <c r="C46" s="62">
        <f>AVERAGE(C14:C44)</f>
        <v>38.45500000000002</v>
      </c>
      <c r="D46" s="89"/>
      <c r="E46" s="62">
        <f>AVERAGE(E14:E44)</f>
        <v>19.591666666666669</v>
      </c>
      <c r="F46" s="89"/>
      <c r="G46" s="62">
        <f>AVERAGE(G14:G44)</f>
        <v>13.625</v>
      </c>
      <c r="H46" s="89"/>
      <c r="I46" s="62">
        <f>AVERAGE(I14:I44)</f>
        <v>5.9666666666666659</v>
      </c>
      <c r="J46" s="89"/>
      <c r="K46" s="62" t="e">
        <f>AVERAGE(K14:K44)</f>
        <v>#DIV/0!</v>
      </c>
      <c r="L46" s="89"/>
      <c r="M46" s="62" t="e">
        <f>AVERAGE(M14:M44)</f>
        <v>#DIV/0!</v>
      </c>
      <c r="N46" s="89"/>
      <c r="O46" s="62" t="e">
        <f>AVERAGE(O14:O44)</f>
        <v>#DIV/0!</v>
      </c>
      <c r="P46" s="89"/>
      <c r="Q46" s="62" t="e">
        <f>AVERAGE(Q14:Q44)</f>
        <v>#DIV/0!</v>
      </c>
      <c r="R46" s="89"/>
      <c r="S46" s="62" t="e">
        <f>AVERAGE(S14:S44)</f>
        <v>#DIV/0!</v>
      </c>
      <c r="T46" s="89"/>
      <c r="U46" s="62">
        <f>AVERAGE(U14:U44)</f>
        <v>10789.92</v>
      </c>
      <c r="V46" s="89"/>
      <c r="W46" s="62">
        <f>AVERAGE(W14:W44)</f>
        <v>1894.85</v>
      </c>
      <c r="X46" s="89"/>
      <c r="Y46" s="62">
        <f>AVERAGE(Y14:Y44)</f>
        <v>3415.97</v>
      </c>
      <c r="Z46" s="89"/>
      <c r="AA46" s="62">
        <f>AVERAGE(AA14:AA44)</f>
        <v>255.03700000000001</v>
      </c>
      <c r="AB46" s="89"/>
      <c r="AC46" s="62">
        <f>AVERAGE(AC14:AC44)</f>
        <v>5</v>
      </c>
      <c r="AD46" s="89"/>
      <c r="AE46" s="89">
        <f>AVERAGE(AE14:AE44)</f>
        <v>2</v>
      </c>
      <c r="AF46" s="89"/>
      <c r="AG46" s="62">
        <f>AVERAGE(AG14:AG44)</f>
        <v>25.699000000000002</v>
      </c>
      <c r="AH46" s="89"/>
      <c r="AI46" s="62">
        <f>AVERAGE(AI14:AI44)</f>
        <v>2.69</v>
      </c>
      <c r="AJ46" s="89"/>
      <c r="AK46" s="62">
        <f>AVERAGE(AK14:AK44)</f>
        <v>2.6</v>
      </c>
      <c r="AL46" s="89"/>
      <c r="AM46" s="62">
        <f>AVERAGE(AM14:AM44)</f>
        <v>131.92400000000001</v>
      </c>
      <c r="AN46" s="89"/>
      <c r="AO46" s="62">
        <f>AVERAGE(AO14:AO44)</f>
        <v>1</v>
      </c>
      <c r="AP46" s="89"/>
      <c r="AQ46" s="62">
        <f>AVERAGE(AQ14:AQ44)</f>
        <v>3.6669999999999998</v>
      </c>
      <c r="AR46" s="89"/>
      <c r="AS46" s="62">
        <f>AVERAGE(AS14:AS44)</f>
        <v>3</v>
      </c>
      <c r="AT46" s="89"/>
      <c r="AU46" s="62">
        <f>AVERAGE(AU14:AU44)</f>
        <v>764.85699999999997</v>
      </c>
      <c r="AV46" s="89"/>
      <c r="AW46" s="89">
        <f>AVERAGE(AW14:AW44)</f>
        <v>23.119</v>
      </c>
      <c r="AX46" s="89"/>
      <c r="AY46" s="62">
        <f>AVERAGE(AY14:AY44)</f>
        <v>4465.16</v>
      </c>
      <c r="AZ46" s="89"/>
      <c r="BA46" s="62">
        <f>AVERAGE(BA14:BA44)</f>
        <v>1.2310000000000001</v>
      </c>
      <c r="BB46" s="89"/>
      <c r="BC46" s="62">
        <f>AVERAGE(BC14:BC44)</f>
        <v>2.36</v>
      </c>
      <c r="BD46" s="89"/>
      <c r="BE46" s="62">
        <f>AVERAGE(BE14:BE44)</f>
        <v>0.1</v>
      </c>
      <c r="BF46" s="89"/>
      <c r="BG46" s="62">
        <f>AVERAGE(BG14:BG44)</f>
        <v>1</v>
      </c>
      <c r="BH46" s="89"/>
      <c r="BI46" s="62">
        <f>AVERAGE(BI14:BI44)</f>
        <v>1</v>
      </c>
      <c r="BJ46" s="89"/>
      <c r="BK46" s="62">
        <f>AVERAGE(BK14:BK44)</f>
        <v>1</v>
      </c>
      <c r="BL46" s="89"/>
      <c r="BM46" s="62">
        <f>AVERAGE(BM14:BM44)</f>
        <v>36.304000000000002</v>
      </c>
      <c r="BN46" s="89"/>
      <c r="BO46" s="62">
        <f>AVERAGE(BO14:BO44)</f>
        <v>32.429000000000002</v>
      </c>
      <c r="BP46" s="89"/>
      <c r="BQ46" s="62">
        <f>AVERAGE(BQ14:BQ44)</f>
        <v>4909.41</v>
      </c>
      <c r="BR46" s="89"/>
      <c r="BS46" s="62">
        <f>AVERAGE(BS14:BS44)</f>
        <v>815.77099999999996</v>
      </c>
      <c r="BT46" s="89"/>
      <c r="BU46" s="62">
        <f>AVERAGE(BU14:BU44)</f>
        <v>43.945999999999998</v>
      </c>
      <c r="BV46" s="89"/>
      <c r="BW46" s="62">
        <f>AVERAGE(BW14:BW44)</f>
        <v>384.11500000000001</v>
      </c>
      <c r="BX46" s="89"/>
      <c r="BY46" s="62">
        <f>AVERAGE(BY14:BY44)</f>
        <v>9.0220000000000002</v>
      </c>
      <c r="BZ46" s="89"/>
      <c r="CA46" s="62">
        <f>AVERAGE(CA14:CA44)</f>
        <v>1183.1500000000001</v>
      </c>
      <c r="CB46" s="89"/>
      <c r="CC46" s="62" t="e">
        <f>AVERAGE(CC14:CC44)</f>
        <v>#DIV/0!</v>
      </c>
      <c r="CD46" s="89"/>
      <c r="CE46" s="111"/>
    </row>
    <row r="47" spans="1:83" x14ac:dyDescent="0.25">
      <c r="A47" s="90" t="s">
        <v>16</v>
      </c>
      <c r="B47" s="89"/>
      <c r="C47" s="89">
        <f>MAX(C14:C44)</f>
        <v>38.619999999999997</v>
      </c>
      <c r="D47" s="89"/>
      <c r="E47" s="89">
        <f>MAX(E14:E44)</f>
        <v>20.399999999999999</v>
      </c>
      <c r="F47" s="89"/>
      <c r="G47" s="89">
        <f>MAX(G14:G44)</f>
        <v>14.5</v>
      </c>
      <c r="H47" s="89"/>
      <c r="I47" s="89">
        <f>MAX(I14:I44)</f>
        <v>6.3</v>
      </c>
      <c r="J47" s="89"/>
      <c r="K47" s="89">
        <f>MAX(K14:K44)</f>
        <v>0</v>
      </c>
      <c r="L47" s="89"/>
      <c r="M47" s="89">
        <f>MAX(M14:M44)</f>
        <v>0</v>
      </c>
      <c r="N47" s="89"/>
      <c r="O47" s="89">
        <f>MAX(O14:O44)</f>
        <v>0</v>
      </c>
      <c r="P47" s="89"/>
      <c r="Q47" s="89">
        <f>MAX(Q14:Q44)</f>
        <v>0</v>
      </c>
      <c r="R47" s="89"/>
      <c r="S47" s="89">
        <f>MAX(S14:S44)</f>
        <v>0</v>
      </c>
      <c r="T47" s="89"/>
      <c r="U47" s="89">
        <f>MAX(U14:U44)</f>
        <v>10789.92</v>
      </c>
      <c r="V47" s="89"/>
      <c r="W47" s="89">
        <f>MAX(W14:W44)</f>
        <v>1894.85</v>
      </c>
      <c r="X47" s="89"/>
      <c r="Y47" s="89">
        <f>MAX(Y14:Y44)</f>
        <v>3415.97</v>
      </c>
      <c r="Z47" s="89"/>
      <c r="AA47" s="89">
        <f>MAX(AA14:AA44)</f>
        <v>255.03700000000001</v>
      </c>
      <c r="AB47" s="89"/>
      <c r="AC47" s="89">
        <f>MAX(AC14:AC44)</f>
        <v>5</v>
      </c>
      <c r="AD47" s="89"/>
      <c r="AE47" s="89">
        <f>MAX(AE14:AE44)</f>
        <v>2</v>
      </c>
      <c r="AF47" s="89"/>
      <c r="AG47" s="89">
        <f>MAX(AG14:AG44)</f>
        <v>25.699000000000002</v>
      </c>
      <c r="AH47" s="89"/>
      <c r="AI47" s="89">
        <f>MAX(AI14:AI44)</f>
        <v>2.69</v>
      </c>
      <c r="AJ47" s="89"/>
      <c r="AK47" s="89">
        <f>MAX(AK14:AK44)</f>
        <v>2.6</v>
      </c>
      <c r="AL47" s="89"/>
      <c r="AM47" s="89">
        <f>MAX(AM14:AM44)</f>
        <v>131.92400000000001</v>
      </c>
      <c r="AN47" s="89"/>
      <c r="AO47" s="89">
        <f>MAX(AO14:AO44)</f>
        <v>1</v>
      </c>
      <c r="AP47" s="89"/>
      <c r="AQ47" s="89">
        <f>MAX(AQ14:AQ44)</f>
        <v>3.6669999999999998</v>
      </c>
      <c r="AR47" s="89"/>
      <c r="AS47" s="89">
        <f>MAX(AS14:AS44)</f>
        <v>3</v>
      </c>
      <c r="AT47" s="89"/>
      <c r="AU47" s="89">
        <f>MAX(AU14:AU44)</f>
        <v>764.85699999999997</v>
      </c>
      <c r="AV47" s="89"/>
      <c r="AW47" s="89">
        <f>MAX(AW14:AW44)</f>
        <v>23.119</v>
      </c>
      <c r="AX47" s="89"/>
      <c r="AY47" s="89">
        <f>MAX(AY14:AY44)</f>
        <v>4465.16</v>
      </c>
      <c r="AZ47" s="89"/>
      <c r="BA47" s="89">
        <f>MAX(BA14:BA44)</f>
        <v>1.2310000000000001</v>
      </c>
      <c r="BB47" s="89"/>
      <c r="BC47" s="89">
        <f>MAX(BC14:BC44)</f>
        <v>2.36</v>
      </c>
      <c r="BD47" s="89"/>
      <c r="BE47" s="89">
        <f>MAX(BE14:BE44)</f>
        <v>0.1</v>
      </c>
      <c r="BF47" s="89"/>
      <c r="BG47" s="89">
        <f>MAX(BG14:BG44)</f>
        <v>1</v>
      </c>
      <c r="BH47" s="89"/>
      <c r="BI47" s="89">
        <f>MAX(BI14:BI44)</f>
        <v>1</v>
      </c>
      <c r="BJ47" s="89"/>
      <c r="BK47" s="89">
        <f>MAX(BK14:BK44)</f>
        <v>1</v>
      </c>
      <c r="BL47" s="89"/>
      <c r="BM47" s="89">
        <f>MAX(BM14:BM44)</f>
        <v>36.304000000000002</v>
      </c>
      <c r="BN47" s="89"/>
      <c r="BO47" s="89">
        <f>MAX(BO14:BO44)</f>
        <v>32.429000000000002</v>
      </c>
      <c r="BP47" s="89"/>
      <c r="BQ47" s="89">
        <f>MAX(BQ14:BQ44)</f>
        <v>4909.41</v>
      </c>
      <c r="BR47" s="89"/>
      <c r="BS47" s="89">
        <f>MAX(BS14:BS44)</f>
        <v>815.77099999999996</v>
      </c>
      <c r="BT47" s="89"/>
      <c r="BU47" s="89">
        <f>MAX(BU14:BU44)</f>
        <v>43.945999999999998</v>
      </c>
      <c r="BV47" s="89"/>
      <c r="BW47" s="89">
        <f>MAX(BW14:BW44)</f>
        <v>384.11500000000001</v>
      </c>
      <c r="BX47" s="89"/>
      <c r="BY47" s="89">
        <f>MAX(BY14:BY44)</f>
        <v>9.0220000000000002</v>
      </c>
      <c r="BZ47" s="89"/>
      <c r="CA47" s="89">
        <f>MAX(CA14:CA44)</f>
        <v>1183.1500000000001</v>
      </c>
      <c r="CB47" s="89"/>
      <c r="CC47" s="89">
        <f>MAX(CC14:CC44)</f>
        <v>0</v>
      </c>
      <c r="CD47" s="89"/>
      <c r="CE47" s="111"/>
    </row>
    <row r="48" spans="1:83" x14ac:dyDescent="0.25">
      <c r="A48" s="90" t="s">
        <v>15</v>
      </c>
      <c r="B48" s="89"/>
      <c r="C48" s="89">
        <f>MIN(C14:C44)</f>
        <v>38.42</v>
      </c>
      <c r="D48" s="89"/>
      <c r="E48" s="89">
        <f>MIN(E14:E44)</f>
        <v>17.899999999999999</v>
      </c>
      <c r="F48" s="89"/>
      <c r="G48" s="89">
        <f>MIN(G14:G44)</f>
        <v>12.3</v>
      </c>
      <c r="H48" s="89"/>
      <c r="I48" s="89">
        <f>MIN(I14:I44)</f>
        <v>5.2</v>
      </c>
      <c r="J48" s="89"/>
      <c r="K48" s="89">
        <f>MIN(K14:K44)</f>
        <v>0</v>
      </c>
      <c r="L48" s="89"/>
      <c r="M48" s="89">
        <f>MIN(M14:M44)</f>
        <v>0</v>
      </c>
      <c r="N48" s="89"/>
      <c r="O48" s="89">
        <f>MIN(O14:O44)</f>
        <v>0</v>
      </c>
      <c r="P48" s="89"/>
      <c r="Q48" s="89">
        <f>MIN(Q14:Q44)</f>
        <v>0</v>
      </c>
      <c r="R48" s="89"/>
      <c r="S48" s="89">
        <f>MIN(S14:S44)</f>
        <v>0</v>
      </c>
      <c r="T48" s="89"/>
      <c r="U48" s="89">
        <f>MIN(U14:U44)</f>
        <v>10789.92</v>
      </c>
      <c r="V48" s="89"/>
      <c r="W48" s="89">
        <f>MIN(W14:W44)</f>
        <v>1894.85</v>
      </c>
      <c r="X48" s="89"/>
      <c r="Y48" s="89">
        <f>MIN(Y14:Y44)</f>
        <v>3415.97</v>
      </c>
      <c r="Z48" s="89"/>
      <c r="AA48" s="89">
        <f>MIN(AA14:AA44)</f>
        <v>255.03700000000001</v>
      </c>
      <c r="AB48" s="89"/>
      <c r="AC48" s="89">
        <f>MIN(AC14:AC44)</f>
        <v>5</v>
      </c>
      <c r="AD48" s="89"/>
      <c r="AE48" s="89">
        <f>MIN(AE14:AE44)</f>
        <v>2</v>
      </c>
      <c r="AF48" s="89"/>
      <c r="AG48" s="89">
        <f>MIN(AG14:AG44)</f>
        <v>25.699000000000002</v>
      </c>
      <c r="AH48" s="89"/>
      <c r="AI48" s="89">
        <f>MIN(AI14:AI44)</f>
        <v>2.69</v>
      </c>
      <c r="AJ48" s="89"/>
      <c r="AK48" s="89">
        <f>MIN(AK14:AK44)</f>
        <v>2.6</v>
      </c>
      <c r="AL48" s="89"/>
      <c r="AM48" s="89">
        <f>MIN(AM14:AM44)</f>
        <v>131.92400000000001</v>
      </c>
      <c r="AN48" s="89"/>
      <c r="AO48" s="89">
        <f>MIN(AO14:AO44)</f>
        <v>1</v>
      </c>
      <c r="AP48" s="89"/>
      <c r="AQ48" s="89">
        <f>MIN(AQ14:AQ44)</f>
        <v>3.6669999999999998</v>
      </c>
      <c r="AR48" s="89"/>
      <c r="AS48" s="89">
        <f>MIN(AS14:AS44)</f>
        <v>3</v>
      </c>
      <c r="AT48" s="89"/>
      <c r="AU48" s="89">
        <f>MIN(AU14:AU44)</f>
        <v>764.85699999999997</v>
      </c>
      <c r="AV48" s="89"/>
      <c r="AW48" s="89">
        <f>MIN(AW14:AW44)</f>
        <v>23.119</v>
      </c>
      <c r="AX48" s="89"/>
      <c r="AY48" s="89">
        <f>MIN(AY14:AY44)</f>
        <v>4465.16</v>
      </c>
      <c r="AZ48" s="89"/>
      <c r="BA48" s="89">
        <f>MIN(BA14:BA44)</f>
        <v>1.2310000000000001</v>
      </c>
      <c r="BB48" s="89"/>
      <c r="BC48" s="89">
        <f>MIN(BC14:BC44)</f>
        <v>2.36</v>
      </c>
      <c r="BD48" s="89"/>
      <c r="BE48" s="89">
        <f>MIN(BE14:BE44)</f>
        <v>0.1</v>
      </c>
      <c r="BF48" s="89"/>
      <c r="BG48" s="89">
        <f>MIN(BG14:BG44)</f>
        <v>1</v>
      </c>
      <c r="BH48" s="89"/>
      <c r="BI48" s="89">
        <f>MIN(BI14:BI44)</f>
        <v>1</v>
      </c>
      <c r="BJ48" s="89"/>
      <c r="BK48" s="89">
        <f>MIN(BK14:BK44)</f>
        <v>1</v>
      </c>
      <c r="BL48" s="89"/>
      <c r="BM48" s="89">
        <f>MIN(BM14:BM44)</f>
        <v>36.304000000000002</v>
      </c>
      <c r="BN48" s="89"/>
      <c r="BO48" s="89">
        <f>MIN(BO14:BO44)</f>
        <v>32.429000000000002</v>
      </c>
      <c r="BP48" s="89"/>
      <c r="BQ48" s="89">
        <f>MIN(BQ14:BQ44)</f>
        <v>4909.41</v>
      </c>
      <c r="BR48" s="89"/>
      <c r="BS48" s="89">
        <f>MIN(BS14:BS44)</f>
        <v>815.77099999999996</v>
      </c>
      <c r="BT48" s="89"/>
      <c r="BU48" s="89">
        <f>MIN(BU14:BU44)</f>
        <v>43.945999999999998</v>
      </c>
      <c r="BV48" s="89"/>
      <c r="BW48" s="89">
        <f>MIN(BW14:BW44)</f>
        <v>384.11500000000001</v>
      </c>
      <c r="BX48" s="89"/>
      <c r="BY48" s="89">
        <f>MIN(BY14:BY44)</f>
        <v>9.0220000000000002</v>
      </c>
      <c r="BZ48" s="89"/>
      <c r="CA48" s="89">
        <f>MIN(CA14:CA44)</f>
        <v>1183.1500000000001</v>
      </c>
      <c r="CB48" s="89"/>
      <c r="CC48" s="89">
        <f>MIN(CC14:CC44)</f>
        <v>0</v>
      </c>
      <c r="CD48" s="89"/>
      <c r="CE48" s="111"/>
    </row>
    <row r="49" spans="1:83" x14ac:dyDescent="0.25">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row>
    <row r="50" spans="1:83" x14ac:dyDescent="0.2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row>
  </sheetData>
  <sheetProtection algorithmName="SHA-512" hashValue="h0AXR1DzIYHGZGxV46LjwNT3ZkU2+hP10xdbbzZGs8cQgLtsat4LZG0euar9H1xEunwC+Ir3CBeYxf8TS5R6Nw==" saltValue="XWzz8BLhCIgvXinNeUxXfg==" spinCount="100000" sheet="1" objects="1" scenarios="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5" priority="1"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4" priority="2" stopIfTrue="1" operator="greaterThan">
      <formula>D7</formula>
    </cfRule>
  </conditionalFormatting>
  <conditionalFormatting sqref="AF47:AV47 C47:AD47 AX47:CD47">
    <cfRule type="cellIs" dxfId="3" priority="3" stopIfTrue="1" operator="greaterThan">
      <formula>C7</formula>
    </cfRule>
  </conditionalFormatting>
  <conditionalFormatting sqref="P45">
    <cfRule type="cellIs" dxfId="2" priority="4" stopIfTrue="1" operator="lessThan">
      <formula>O$9</formula>
    </cfRule>
  </conditionalFormatting>
  <conditionalFormatting sqref="E14:E44 C14:C44 I14:I44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44 AE55:AE73 AW14:AW73 AE14:AE49">
    <cfRule type="expression" dxfId="1" priority="5"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xr:uid="{00000000-0002-0000-0A00-000000000000}">
      <formula1>labs1</formula1>
    </dataValidation>
    <dataValidation type="list" showInputMessage="1" showErrorMessage="1" error="יש לבחור ערך מתוך הרשימה" sqref="BX14:BX44" xr:uid="{00000000-0002-0000-0A00-000001000000}">
      <formula1>labs1</formula1>
    </dataValidation>
    <dataValidation type="list" allowBlank="1" showInputMessage="1" showErrorMessage="1" sqref="BZ14:BZ44" xr:uid="{00000000-0002-0000-0A00-000002000000}">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3"/>
  <dimension ref="B1:B26"/>
  <sheetViews>
    <sheetView rightToLeft="1" workbookViewId="0">
      <selection activeCell="E18" sqref="E18"/>
    </sheetView>
  </sheetViews>
  <sheetFormatPr defaultRowHeight="13.2" x14ac:dyDescent="0.25"/>
  <cols>
    <col min="2" max="2" width="28.77734375" customWidth="1"/>
    <col min="5" max="5" width="26.21875" customWidth="1"/>
    <col min="12" max="12" width="16.5546875" customWidth="1"/>
  </cols>
  <sheetData>
    <row r="1" spans="2:2" ht="12.75" customHeight="1" x14ac:dyDescent="0.25">
      <c r="B1" s="3"/>
    </row>
    <row r="2" spans="2:2" ht="12.75" customHeight="1" x14ac:dyDescent="0.25">
      <c r="B2" s="4" t="s">
        <v>167</v>
      </c>
    </row>
    <row r="3" spans="2:2" ht="12.75" customHeight="1" x14ac:dyDescent="0.25">
      <c r="B3" s="4" t="s">
        <v>168</v>
      </c>
    </row>
    <row r="4" spans="2:2" ht="12.75" customHeight="1" x14ac:dyDescent="0.25">
      <c r="B4" s="4" t="s">
        <v>169</v>
      </c>
    </row>
    <row r="5" spans="2:2" ht="12.75" customHeight="1" x14ac:dyDescent="0.25">
      <c r="B5" s="4" t="s">
        <v>170</v>
      </c>
    </row>
    <row r="6" spans="2:2" ht="12.75" customHeight="1" x14ac:dyDescent="0.25">
      <c r="B6" s="4" t="s">
        <v>171</v>
      </c>
    </row>
    <row r="7" spans="2:2" ht="12.75" customHeight="1" x14ac:dyDescent="0.25">
      <c r="B7" s="4" t="s">
        <v>172</v>
      </c>
    </row>
    <row r="8" spans="2:2" ht="12.75" customHeight="1" x14ac:dyDescent="0.25">
      <c r="B8" s="4" t="s">
        <v>173</v>
      </c>
    </row>
    <row r="9" spans="2:2" ht="12.75" customHeight="1" x14ac:dyDescent="0.25">
      <c r="B9" s="4" t="s">
        <v>174</v>
      </c>
    </row>
    <row r="10" spans="2:2" ht="12.75" customHeight="1" x14ac:dyDescent="0.25">
      <c r="B10" s="4" t="s">
        <v>175</v>
      </c>
    </row>
    <row r="11" spans="2:2" ht="12.75" customHeight="1" x14ac:dyDescent="0.25">
      <c r="B11" s="4" t="s">
        <v>176</v>
      </c>
    </row>
    <row r="12" spans="2:2" ht="12.75" customHeight="1" x14ac:dyDescent="0.25">
      <c r="B12" s="4" t="s">
        <v>177</v>
      </c>
    </row>
    <row r="13" spans="2:2" ht="12.75" customHeight="1" x14ac:dyDescent="0.25">
      <c r="B13" s="4" t="s">
        <v>178</v>
      </c>
    </row>
    <row r="14" spans="2:2" ht="12.75" customHeight="1" x14ac:dyDescent="0.25">
      <c r="B14" s="4" t="s">
        <v>179</v>
      </c>
    </row>
    <row r="15" spans="2:2" ht="12.75" customHeight="1" x14ac:dyDescent="0.25">
      <c r="B15" s="4" t="s">
        <v>180</v>
      </c>
    </row>
    <row r="16" spans="2:2" ht="12.75" customHeight="1" x14ac:dyDescent="0.25">
      <c r="B16" s="4" t="s">
        <v>181</v>
      </c>
    </row>
    <row r="17" spans="2:2" ht="12.75" customHeight="1" x14ac:dyDescent="0.25">
      <c r="B17" s="4" t="s">
        <v>182</v>
      </c>
    </row>
    <row r="18" spans="2:2" ht="12.75" customHeight="1" x14ac:dyDescent="0.25">
      <c r="B18" s="4" t="s">
        <v>183</v>
      </c>
    </row>
    <row r="19" spans="2:2" ht="12.75" customHeight="1" x14ac:dyDescent="0.25">
      <c r="B19" s="4" t="s">
        <v>184</v>
      </c>
    </row>
    <row r="20" spans="2:2" ht="12.75" customHeight="1" x14ac:dyDescent="0.25">
      <c r="B20" s="4" t="s">
        <v>185</v>
      </c>
    </row>
    <row r="21" spans="2:2" ht="12.75" customHeight="1" x14ac:dyDescent="0.25">
      <c r="B21" s="4" t="s">
        <v>186</v>
      </c>
    </row>
    <row r="22" spans="2:2" ht="12.75" customHeight="1" x14ac:dyDescent="0.25">
      <c r="B22" s="4" t="s">
        <v>187</v>
      </c>
    </row>
    <row r="23" spans="2:2" ht="12.75" customHeight="1" x14ac:dyDescent="0.25">
      <c r="B23" s="4" t="s">
        <v>188</v>
      </c>
    </row>
    <row r="24" spans="2:2" ht="12.75" customHeight="1" x14ac:dyDescent="0.25">
      <c r="B24" s="4" t="s">
        <v>189</v>
      </c>
    </row>
    <row r="25" spans="2:2" ht="12.75" customHeight="1" x14ac:dyDescent="0.25">
      <c r="B25" s="5" t="s">
        <v>190</v>
      </c>
    </row>
    <row r="26" spans="2:2" ht="12.75" customHeight="1" x14ac:dyDescent="0.25">
      <c r="B26" s="5" t="s">
        <v>191</v>
      </c>
    </row>
  </sheetData>
  <phoneticPr fontId="21" type="noConversion"/>
  <dataValidations count="2">
    <dataValidation type="list" allowBlank="1" showInputMessage="1" showErrorMessage="1" sqref="L7 E2" xr:uid="{00000000-0002-0000-0B00-000000000000}">
      <formula1>labs</formula1>
    </dataValidation>
    <dataValidation type="list" showInputMessage="1" showErrorMessage="1" sqref="E1" xr:uid="{00000000-0002-0000-0B00-000001000000}">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rightToLeft="1" workbookViewId="0">
      <selection activeCell="E37" sqref="E37"/>
    </sheetView>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tabColor indexed="22"/>
  </sheetPr>
  <dimension ref="A1:DL56"/>
  <sheetViews>
    <sheetView rightToLeft="1" zoomScale="77" zoomScaleNormal="77" workbookViewId="0">
      <pane xSplit="2" ySplit="13" topLeftCell="C32" activePane="bottomRight" state="frozen"/>
      <selection pane="topRight" activeCell="C1" sqref="C1"/>
      <selection pane="bottomLeft" activeCell="A14" sqref="A14"/>
      <selection pane="bottomRight" activeCell="C14" sqref="C14:C41"/>
    </sheetView>
  </sheetViews>
  <sheetFormatPr defaultColWidth="9.21875" defaultRowHeight="13.2" x14ac:dyDescent="0.25"/>
  <cols>
    <col min="1" max="1" width="8.5546875" style="47" customWidth="1"/>
    <col min="2" max="2" width="13.77734375" style="47" customWidth="1"/>
    <col min="3" max="3" width="9.77734375" style="47" customWidth="1"/>
    <col min="4" max="4" width="19.21875" style="47" customWidth="1"/>
    <col min="5" max="5" width="9.77734375" style="47" customWidth="1"/>
    <col min="6" max="6" width="19.44140625" style="47" customWidth="1"/>
    <col min="7" max="7" width="9.77734375" style="47" customWidth="1"/>
    <col min="8" max="8" width="19.21875" style="47" customWidth="1"/>
    <col min="9" max="9" width="9.77734375" style="47" customWidth="1"/>
    <col min="10" max="10" width="19.5546875" style="47" customWidth="1"/>
    <col min="11" max="11" width="10" style="47" customWidth="1"/>
    <col min="12" max="12" width="19.5546875" style="47" customWidth="1"/>
    <col min="13" max="13" width="9.77734375" style="47" customWidth="1"/>
    <col min="14" max="14" width="19.21875" style="47" customWidth="1"/>
    <col min="15" max="15" width="9.77734375" style="47" customWidth="1"/>
    <col min="16" max="16" width="19.21875" style="47" customWidth="1"/>
    <col min="17" max="17" width="9.77734375" style="47" customWidth="1"/>
    <col min="18" max="18" width="19.21875" style="47" customWidth="1"/>
    <col min="19" max="19" width="9.77734375" style="47" customWidth="1"/>
    <col min="20" max="20" width="19.44140625" style="47" customWidth="1"/>
    <col min="21" max="21" width="9.77734375" style="47" customWidth="1"/>
    <col min="22" max="22" width="19.5546875" style="47" customWidth="1"/>
    <col min="23" max="23" width="9.77734375" style="47" customWidth="1"/>
    <col min="24" max="24" width="19.21875" style="47" customWidth="1"/>
    <col min="25" max="25" width="10.21875" style="47" customWidth="1"/>
    <col min="26" max="26" width="19.21875" style="47" customWidth="1"/>
    <col min="27" max="27" width="9.77734375" style="47" customWidth="1"/>
    <col min="28" max="28" width="19.5546875" style="47" customWidth="1"/>
    <col min="29" max="29" width="9.77734375" style="47" customWidth="1"/>
    <col min="30" max="30" width="19.21875" style="47" customWidth="1"/>
    <col min="31" max="31" width="9.77734375" style="47" customWidth="1"/>
    <col min="32" max="32" width="19.44140625" style="47" customWidth="1"/>
    <col min="33" max="33" width="9.77734375" style="47" customWidth="1"/>
    <col min="34" max="34" width="19.44140625" style="47" customWidth="1"/>
    <col min="35" max="35" width="9.77734375" style="47" customWidth="1"/>
    <col min="36" max="36" width="18.5546875" style="47" customWidth="1"/>
    <col min="37" max="37" width="9.77734375" style="47" customWidth="1"/>
    <col min="38" max="38" width="18.5546875" style="47" customWidth="1"/>
    <col min="39" max="39" width="9.77734375" style="47" customWidth="1"/>
    <col min="40" max="40" width="18.5546875" style="47" customWidth="1"/>
    <col min="41" max="41" width="9.77734375" style="47" customWidth="1"/>
    <col min="42" max="42" width="18.5546875" style="47" customWidth="1"/>
    <col min="43" max="43" width="9.77734375" style="47" customWidth="1"/>
    <col min="44" max="44" width="18.77734375" style="47" customWidth="1"/>
    <col min="45" max="45" width="9.77734375" style="47" customWidth="1"/>
    <col min="46" max="46" width="19" style="47" customWidth="1"/>
    <col min="47" max="47" width="9.77734375" style="47" customWidth="1"/>
    <col min="48" max="48" width="19" style="47" customWidth="1"/>
    <col min="49" max="49" width="9.77734375" style="47" customWidth="1"/>
    <col min="50" max="50" width="19.21875" style="47" customWidth="1"/>
    <col min="51" max="51" width="9.77734375" style="47" customWidth="1"/>
    <col min="52" max="52" width="19.44140625" style="47" customWidth="1"/>
    <col min="53" max="53" width="9.77734375" style="47" customWidth="1"/>
    <col min="54" max="54" width="19.21875" style="47" customWidth="1"/>
    <col min="55" max="55" width="9.77734375" style="47" customWidth="1"/>
    <col min="56" max="56" width="19.21875" style="47" customWidth="1"/>
    <col min="57" max="57" width="9.77734375" style="47" customWidth="1"/>
    <col min="58" max="58" width="19.21875" style="47" customWidth="1"/>
    <col min="59" max="59" width="9.77734375" style="47" customWidth="1"/>
    <col min="60" max="60" width="18.77734375" style="47" customWidth="1"/>
    <col min="61" max="61" width="9.77734375" style="47" customWidth="1"/>
    <col min="62" max="62" width="19.21875" style="47" customWidth="1"/>
    <col min="63" max="63" width="9.5546875" style="47" customWidth="1"/>
    <col min="64" max="64" width="19.21875" style="47" customWidth="1"/>
    <col min="65" max="65" width="9.77734375" style="47" customWidth="1"/>
    <col min="66" max="66" width="19.21875" style="47" customWidth="1"/>
    <col min="67" max="67" width="9.77734375" style="47" customWidth="1"/>
    <col min="68" max="68" width="19" style="47" customWidth="1"/>
    <col min="69" max="69" width="9.77734375" style="47" customWidth="1"/>
    <col min="70" max="70" width="19" style="47" customWidth="1"/>
    <col min="71" max="71" width="9.77734375" style="47" customWidth="1"/>
    <col min="72" max="72" width="19" style="47" customWidth="1"/>
    <col min="73" max="73" width="9.77734375" style="47" customWidth="1"/>
    <col min="74" max="74" width="19" style="47" customWidth="1"/>
    <col min="75" max="75" width="9.77734375" style="47" customWidth="1"/>
    <col min="76" max="76" width="19" style="47" customWidth="1"/>
    <col min="77" max="77" width="9.77734375" style="47" customWidth="1"/>
    <col min="78" max="78" width="19.21875" style="47" customWidth="1"/>
    <col min="79" max="79" width="18.44140625" style="47" hidden="1" customWidth="1"/>
    <col min="80" max="80" width="9.77734375" style="47" customWidth="1"/>
    <col min="81" max="81" width="19" style="47" customWidth="1"/>
    <col min="82" max="82" width="9.77734375" style="47" customWidth="1"/>
    <col min="83" max="83" width="19.21875" style="47" customWidth="1"/>
    <col min="84" max="84" width="9.77734375" style="47" customWidth="1"/>
    <col min="85" max="85" width="19.21875" style="47" customWidth="1"/>
    <col min="86" max="86" width="9.77734375" style="47" customWidth="1"/>
    <col min="87" max="87" width="19.21875" style="47" customWidth="1"/>
    <col min="88" max="88" width="9.77734375" style="47" customWidth="1"/>
    <col min="89" max="89" width="19.21875" style="47" customWidth="1"/>
    <col min="90" max="90" width="9.77734375" style="47" customWidth="1"/>
    <col min="91" max="91" width="19.21875" style="47" customWidth="1"/>
    <col min="92" max="92" width="9.77734375" style="47" customWidth="1"/>
    <col min="93" max="93" width="18.77734375" style="47" customWidth="1"/>
    <col min="94" max="94" width="9.77734375" style="47" customWidth="1"/>
    <col min="95" max="95" width="18.77734375" style="47" customWidth="1"/>
    <col min="96" max="96" width="9.77734375" style="47" customWidth="1"/>
    <col min="97" max="97" width="18.5546875" style="47" customWidth="1"/>
    <col min="98" max="98" width="9.77734375" style="47" customWidth="1"/>
    <col min="99" max="99" width="19" style="47" customWidth="1"/>
    <col min="100" max="100" width="9.77734375" style="47" customWidth="1"/>
    <col min="101" max="101" width="19.21875" style="47" customWidth="1"/>
    <col min="102" max="102" width="9.77734375" style="47" customWidth="1"/>
    <col min="103" max="103" width="19.21875" style="47" customWidth="1"/>
    <col min="104" max="104" width="18.5546875" style="47" customWidth="1"/>
    <col min="105" max="105" width="19" style="47" customWidth="1"/>
    <col min="106" max="106" width="9.77734375" style="47" customWidth="1"/>
    <col min="107" max="107" width="19.21875" style="47" customWidth="1"/>
    <col min="108" max="108" width="9.77734375" style="47" hidden="1" customWidth="1"/>
    <col min="109" max="109" width="19.21875" style="47" hidden="1" customWidth="1"/>
    <col min="110" max="110" width="9.77734375" style="47" hidden="1" customWidth="1"/>
    <col min="111" max="111" width="19.21875" style="47" hidden="1" customWidth="1"/>
    <col min="112" max="112" width="9.77734375" style="47" hidden="1" customWidth="1"/>
    <col min="113" max="113" width="17.21875" style="47" hidden="1" customWidth="1"/>
    <col min="114" max="114" width="9.77734375" style="47" hidden="1" customWidth="1"/>
    <col min="115" max="115" width="18.5546875" style="47" hidden="1" customWidth="1"/>
    <col min="116" max="16384" width="9.21875" style="47"/>
  </cols>
  <sheetData>
    <row r="1" spans="1:116" x14ac:dyDescent="0.25">
      <c r="A1" s="42" t="s">
        <v>160</v>
      </c>
      <c r="B1" s="43" t="s">
        <v>278</v>
      </c>
      <c r="C1" s="44" t="s">
        <v>157</v>
      </c>
      <c r="D1" s="44" t="str">
        <f>כללי!C8</f>
        <v>כפר סבא הוד השרון</v>
      </c>
      <c r="E1" s="45"/>
      <c r="F1" s="45"/>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row>
    <row r="2" spans="1:116" ht="21" x14ac:dyDescent="0.25">
      <c r="A2" s="46"/>
      <c r="B2" s="46"/>
      <c r="C2" s="46"/>
      <c r="D2" s="46"/>
      <c r="E2" s="48" t="s">
        <v>194</v>
      </c>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row>
    <row r="3" spans="1:116" ht="12.75" customHeight="1" x14ac:dyDescent="0.25">
      <c r="A3" s="46"/>
      <c r="B3" s="46"/>
      <c r="C3" s="46"/>
      <c r="D3" s="46"/>
      <c r="E3" s="46"/>
      <c r="F3" s="18" t="s">
        <v>271</v>
      </c>
      <c r="G3" s="46"/>
      <c r="H3" s="46"/>
      <c r="I3" s="46"/>
      <c r="J3" s="18" t="s">
        <v>272</v>
      </c>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row>
    <row r="4" spans="1:116" s="51" customFormat="1" ht="14.25" customHeight="1" x14ac:dyDescent="0.25">
      <c r="A4" s="49"/>
      <c r="B4" s="50" t="s">
        <v>161</v>
      </c>
      <c r="C4" s="162" t="s">
        <v>206</v>
      </c>
      <c r="D4" s="163"/>
      <c r="E4" s="170">
        <v>13</v>
      </c>
      <c r="F4" s="171"/>
      <c r="G4" s="162" t="s">
        <v>209</v>
      </c>
      <c r="H4" s="163"/>
      <c r="I4" s="168">
        <v>99</v>
      </c>
      <c r="J4" s="169"/>
      <c r="K4" s="168">
        <v>100</v>
      </c>
      <c r="L4" s="169"/>
      <c r="M4" s="162" t="s">
        <v>207</v>
      </c>
      <c r="N4" s="163"/>
      <c r="O4" s="164">
        <v>21</v>
      </c>
      <c r="P4" s="165"/>
      <c r="Q4" s="164">
        <v>22</v>
      </c>
      <c r="R4" s="165"/>
      <c r="S4" s="166">
        <v>23</v>
      </c>
      <c r="T4" s="167"/>
      <c r="U4" s="166">
        <v>24</v>
      </c>
      <c r="V4" s="167"/>
      <c r="W4" s="160">
        <v>26</v>
      </c>
      <c r="X4" s="161"/>
      <c r="Y4" s="160">
        <v>27</v>
      </c>
      <c r="Z4" s="161"/>
      <c r="AA4" s="160">
        <v>31</v>
      </c>
      <c r="AB4" s="161"/>
      <c r="AC4" s="160">
        <v>33</v>
      </c>
      <c r="AD4" s="161"/>
      <c r="AE4" s="160">
        <v>39</v>
      </c>
      <c r="AF4" s="161"/>
      <c r="AG4" s="160">
        <v>40</v>
      </c>
      <c r="AH4" s="161"/>
      <c r="AI4" s="160">
        <v>41</v>
      </c>
      <c r="AJ4" s="161"/>
      <c r="AK4" s="160">
        <v>42</v>
      </c>
      <c r="AL4" s="161"/>
      <c r="AM4" s="160">
        <v>46</v>
      </c>
      <c r="AN4" s="161"/>
      <c r="AO4" s="160">
        <v>47</v>
      </c>
      <c r="AP4" s="161"/>
      <c r="AQ4" s="160">
        <v>48</v>
      </c>
      <c r="AR4" s="161"/>
      <c r="AS4" s="160">
        <v>88</v>
      </c>
      <c r="AT4" s="161"/>
      <c r="AU4" s="160">
        <v>51</v>
      </c>
      <c r="AV4" s="161"/>
      <c r="AW4" s="160">
        <v>54</v>
      </c>
      <c r="AX4" s="161"/>
      <c r="AY4" s="160">
        <v>55</v>
      </c>
      <c r="AZ4" s="161"/>
      <c r="BA4" s="160">
        <v>56</v>
      </c>
      <c r="BB4" s="161"/>
      <c r="BC4" s="164">
        <v>57</v>
      </c>
      <c r="BD4" s="165"/>
      <c r="BE4" s="164">
        <v>58</v>
      </c>
      <c r="BF4" s="165"/>
      <c r="BG4" s="160">
        <v>71</v>
      </c>
      <c r="BH4" s="161"/>
      <c r="BI4" s="172">
        <v>63</v>
      </c>
      <c r="BJ4" s="173"/>
      <c r="BK4" s="172">
        <v>64</v>
      </c>
      <c r="BL4" s="173"/>
      <c r="BM4" s="172">
        <v>65</v>
      </c>
      <c r="BN4" s="173"/>
      <c r="BO4" s="172">
        <v>66</v>
      </c>
      <c r="BP4" s="173"/>
      <c r="BQ4" s="172">
        <v>67</v>
      </c>
      <c r="BR4" s="173"/>
      <c r="BS4" s="172">
        <v>68</v>
      </c>
      <c r="BT4" s="173"/>
      <c r="BU4" s="172">
        <v>69</v>
      </c>
      <c r="BV4" s="173"/>
      <c r="BW4" s="174">
        <v>48</v>
      </c>
      <c r="BX4" s="175"/>
      <c r="BY4" s="172">
        <v>79</v>
      </c>
      <c r="BZ4" s="177"/>
      <c r="CA4" s="178"/>
      <c r="CB4" s="172">
        <v>74</v>
      </c>
      <c r="CC4" s="173"/>
      <c r="CD4" s="172">
        <v>82</v>
      </c>
      <c r="CE4" s="173"/>
      <c r="CF4" s="172">
        <v>72</v>
      </c>
      <c r="CG4" s="173"/>
      <c r="CH4" s="172">
        <v>76</v>
      </c>
      <c r="CI4" s="173"/>
      <c r="CJ4" s="172">
        <v>83</v>
      </c>
      <c r="CK4" s="173"/>
      <c r="CL4" s="172">
        <v>73</v>
      </c>
      <c r="CM4" s="173"/>
      <c r="CN4" s="172">
        <v>80</v>
      </c>
      <c r="CO4" s="173"/>
      <c r="CP4" s="172">
        <v>70</v>
      </c>
      <c r="CQ4" s="173"/>
      <c r="CR4" s="172">
        <v>75</v>
      </c>
      <c r="CS4" s="173"/>
      <c r="CT4" s="172">
        <v>77</v>
      </c>
      <c r="CU4" s="173"/>
      <c r="CV4" s="172">
        <v>59</v>
      </c>
      <c r="CW4" s="173"/>
      <c r="CX4" s="172">
        <v>60</v>
      </c>
      <c r="CY4" s="173"/>
      <c r="CZ4" s="172">
        <v>62</v>
      </c>
      <c r="DA4" s="173"/>
      <c r="DB4" s="172">
        <v>84</v>
      </c>
      <c r="DC4" s="173"/>
      <c r="DD4" s="172">
        <v>85</v>
      </c>
      <c r="DE4" s="173"/>
      <c r="DF4" s="172">
        <v>87</v>
      </c>
      <c r="DG4" s="173"/>
      <c r="DH4" s="172">
        <v>53</v>
      </c>
      <c r="DI4" s="173"/>
      <c r="DJ4" s="172"/>
      <c r="DK4" s="173"/>
      <c r="DL4" s="49"/>
    </row>
    <row r="5" spans="1:116" s="51" customFormat="1" ht="28.5" customHeight="1" x14ac:dyDescent="0.25">
      <c r="A5" s="49"/>
      <c r="B5" s="119" t="s">
        <v>10</v>
      </c>
      <c r="C5" s="150" t="s">
        <v>137</v>
      </c>
      <c r="D5" s="151"/>
      <c r="E5" s="176" t="s">
        <v>97</v>
      </c>
      <c r="F5" s="151"/>
      <c r="G5" s="176" t="s">
        <v>98</v>
      </c>
      <c r="H5" s="151"/>
      <c r="I5" s="150" t="s">
        <v>238</v>
      </c>
      <c r="J5" s="151"/>
      <c r="K5" s="150" t="s">
        <v>239</v>
      </c>
      <c r="L5" s="151"/>
      <c r="M5" s="150" t="s">
        <v>99</v>
      </c>
      <c r="N5" s="151"/>
      <c r="O5" s="157" t="s">
        <v>36</v>
      </c>
      <c r="P5" s="158"/>
      <c r="Q5" s="157" t="s">
        <v>37</v>
      </c>
      <c r="R5" s="158"/>
      <c r="S5" s="155" t="s">
        <v>93</v>
      </c>
      <c r="T5" s="156"/>
      <c r="U5" s="155" t="s">
        <v>87</v>
      </c>
      <c r="V5" s="156"/>
      <c r="W5" s="150" t="s">
        <v>195</v>
      </c>
      <c r="X5" s="151"/>
      <c r="Y5" s="150" t="s">
        <v>4</v>
      </c>
      <c r="Z5" s="151"/>
      <c r="AA5" s="176" t="s">
        <v>164</v>
      </c>
      <c r="AB5" s="151"/>
      <c r="AC5" s="150" t="s">
        <v>197</v>
      </c>
      <c r="AD5" s="151"/>
      <c r="AE5" s="150" t="s">
        <v>67</v>
      </c>
      <c r="AF5" s="151"/>
      <c r="AG5" s="150" t="s">
        <v>222</v>
      </c>
      <c r="AH5" s="151"/>
      <c r="AI5" s="150" t="s">
        <v>106</v>
      </c>
      <c r="AJ5" s="151"/>
      <c r="AK5" s="150" t="s">
        <v>248</v>
      </c>
      <c r="AL5" s="151"/>
      <c r="AM5" s="150" t="s">
        <v>6</v>
      </c>
      <c r="AN5" s="151"/>
      <c r="AO5" s="150" t="s">
        <v>8</v>
      </c>
      <c r="AP5" s="151"/>
      <c r="AQ5" s="150" t="s">
        <v>7</v>
      </c>
      <c r="AR5" s="151"/>
      <c r="AS5" s="150" t="s">
        <v>5</v>
      </c>
      <c r="AT5" s="151"/>
      <c r="AU5" s="150" t="s">
        <v>38</v>
      </c>
      <c r="AV5" s="151"/>
      <c r="AW5" s="150" t="s">
        <v>88</v>
      </c>
      <c r="AX5" s="151"/>
      <c r="AY5" s="150" t="s">
        <v>110</v>
      </c>
      <c r="AZ5" s="151"/>
      <c r="BA5" s="150" t="s">
        <v>111</v>
      </c>
      <c r="BB5" s="151"/>
      <c r="BC5" s="157" t="s">
        <v>244</v>
      </c>
      <c r="BD5" s="158"/>
      <c r="BE5" s="157" t="s">
        <v>243</v>
      </c>
      <c r="BF5" s="158"/>
      <c r="BG5" s="150" t="s">
        <v>123</v>
      </c>
      <c r="BH5" s="151"/>
      <c r="BI5" s="150" t="s">
        <v>115</v>
      </c>
      <c r="BJ5" s="151"/>
      <c r="BK5" s="150" t="s">
        <v>116</v>
      </c>
      <c r="BL5" s="151"/>
      <c r="BM5" s="150" t="s">
        <v>117</v>
      </c>
      <c r="BN5" s="151"/>
      <c r="BO5" s="150" t="s">
        <v>118</v>
      </c>
      <c r="BP5" s="151"/>
      <c r="BQ5" s="150" t="s">
        <v>119</v>
      </c>
      <c r="BR5" s="151"/>
      <c r="BS5" s="150" t="s">
        <v>120</v>
      </c>
      <c r="BT5" s="151"/>
      <c r="BU5" s="150" t="s">
        <v>121</v>
      </c>
      <c r="BV5" s="151"/>
      <c r="BW5" s="150" t="s">
        <v>129</v>
      </c>
      <c r="BX5" s="151"/>
      <c r="BY5" s="150" t="s">
        <v>130</v>
      </c>
      <c r="BZ5" s="151"/>
      <c r="CA5" s="49"/>
      <c r="CB5" s="150" t="s">
        <v>126</v>
      </c>
      <c r="CC5" s="151"/>
      <c r="CD5" s="150" t="s">
        <v>56</v>
      </c>
      <c r="CE5" s="151"/>
      <c r="CF5" s="150" t="s">
        <v>124</v>
      </c>
      <c r="CG5" s="151"/>
      <c r="CH5" s="150" t="s">
        <v>127</v>
      </c>
      <c r="CI5" s="151"/>
      <c r="CJ5" s="150" t="s">
        <v>132</v>
      </c>
      <c r="CK5" s="151"/>
      <c r="CL5" s="150" t="s">
        <v>125</v>
      </c>
      <c r="CM5" s="151"/>
      <c r="CN5" s="150" t="s">
        <v>131</v>
      </c>
      <c r="CO5" s="151"/>
      <c r="CP5" s="150" t="s">
        <v>122</v>
      </c>
      <c r="CQ5" s="151"/>
      <c r="CR5" s="150" t="s">
        <v>80</v>
      </c>
      <c r="CS5" s="151"/>
      <c r="CT5" s="150" t="s">
        <v>128</v>
      </c>
      <c r="CU5" s="151"/>
      <c r="CV5" s="150" t="s">
        <v>112</v>
      </c>
      <c r="CW5" s="151"/>
      <c r="CX5" s="150" t="s">
        <v>113</v>
      </c>
      <c r="CY5" s="151"/>
      <c r="CZ5" s="150" t="s">
        <v>114</v>
      </c>
      <c r="DA5" s="151"/>
      <c r="DB5" s="150" t="s">
        <v>133</v>
      </c>
      <c r="DC5" s="151"/>
      <c r="DD5" s="150" t="s">
        <v>18</v>
      </c>
      <c r="DE5" s="151"/>
      <c r="DF5" s="150" t="s">
        <v>40</v>
      </c>
      <c r="DG5" s="151"/>
      <c r="DH5" s="150" t="s">
        <v>203</v>
      </c>
      <c r="DI5" s="151"/>
      <c r="DJ5" s="150" t="s">
        <v>162</v>
      </c>
      <c r="DK5" s="151"/>
      <c r="DL5" s="49"/>
    </row>
    <row r="6" spans="1:116" s="51" customFormat="1" ht="18" customHeight="1" x14ac:dyDescent="0.25">
      <c r="A6" s="49"/>
      <c r="B6" s="119" t="s">
        <v>11</v>
      </c>
      <c r="C6" s="150" t="s">
        <v>2</v>
      </c>
      <c r="D6" s="151"/>
      <c r="E6" s="150" t="s">
        <v>70</v>
      </c>
      <c r="F6" s="151"/>
      <c r="G6" s="150" t="s">
        <v>70</v>
      </c>
      <c r="H6" s="151"/>
      <c r="I6" s="150" t="s">
        <v>163</v>
      </c>
      <c r="J6" s="151"/>
      <c r="K6" s="150" t="s">
        <v>163</v>
      </c>
      <c r="L6" s="151"/>
      <c r="M6" s="150" t="s">
        <v>163</v>
      </c>
      <c r="N6" s="151"/>
      <c r="O6" s="150" t="s">
        <v>3</v>
      </c>
      <c r="P6" s="151"/>
      <c r="Q6" s="150" t="s">
        <v>3</v>
      </c>
      <c r="R6" s="151"/>
      <c r="S6" s="150" t="s">
        <v>3</v>
      </c>
      <c r="T6" s="151"/>
      <c r="U6" s="150" t="s">
        <v>3</v>
      </c>
      <c r="V6" s="151"/>
      <c r="W6" s="150" t="s">
        <v>3</v>
      </c>
      <c r="X6" s="151"/>
      <c r="Y6" s="150" t="s">
        <v>3</v>
      </c>
      <c r="Z6" s="151"/>
      <c r="AA6" s="150" t="s">
        <v>3</v>
      </c>
      <c r="AB6" s="151"/>
      <c r="AC6" s="150" t="s">
        <v>3</v>
      </c>
      <c r="AD6" s="151"/>
      <c r="AE6" s="150" t="s">
        <v>3</v>
      </c>
      <c r="AF6" s="151"/>
      <c r="AG6" s="150" t="s">
        <v>3</v>
      </c>
      <c r="AH6" s="151"/>
      <c r="AI6" s="150" t="s">
        <v>3</v>
      </c>
      <c r="AJ6" s="151"/>
      <c r="AK6" s="150" t="s">
        <v>3</v>
      </c>
      <c r="AL6" s="151"/>
      <c r="AM6" s="150" t="s">
        <v>3</v>
      </c>
      <c r="AN6" s="151"/>
      <c r="AO6" s="150" t="s">
        <v>3</v>
      </c>
      <c r="AP6" s="151"/>
      <c r="AQ6" s="150" t="s">
        <v>3</v>
      </c>
      <c r="AR6" s="151"/>
      <c r="AS6" s="150" t="s">
        <v>3</v>
      </c>
      <c r="AT6" s="151"/>
      <c r="AU6" s="150" t="s">
        <v>3</v>
      </c>
      <c r="AV6" s="151"/>
      <c r="AW6" s="150" t="s">
        <v>3</v>
      </c>
      <c r="AX6" s="151"/>
      <c r="AY6" s="150" t="s">
        <v>3</v>
      </c>
      <c r="AZ6" s="151"/>
      <c r="BA6" s="150" t="s">
        <v>3</v>
      </c>
      <c r="BB6" s="151"/>
      <c r="BC6" s="150" t="s">
        <v>3</v>
      </c>
      <c r="BD6" s="151"/>
      <c r="BE6" s="150" t="s">
        <v>3</v>
      </c>
      <c r="BF6" s="151"/>
      <c r="BG6" s="150" t="s">
        <v>3</v>
      </c>
      <c r="BH6" s="151"/>
      <c r="BI6" s="150" t="s">
        <v>3</v>
      </c>
      <c r="BJ6" s="151"/>
      <c r="BK6" s="150" t="s">
        <v>3</v>
      </c>
      <c r="BL6" s="151"/>
      <c r="BM6" s="150" t="s">
        <v>3</v>
      </c>
      <c r="BN6" s="151"/>
      <c r="BO6" s="150" t="s">
        <v>3</v>
      </c>
      <c r="BP6" s="151"/>
      <c r="BQ6" s="150" t="s">
        <v>3</v>
      </c>
      <c r="BR6" s="151"/>
      <c r="BS6" s="150" t="s">
        <v>3</v>
      </c>
      <c r="BT6" s="151"/>
      <c r="BU6" s="150" t="s">
        <v>3</v>
      </c>
      <c r="BV6" s="151"/>
      <c r="BW6" s="150" t="s">
        <v>3</v>
      </c>
      <c r="BX6" s="151"/>
      <c r="BY6" s="150" t="s">
        <v>3</v>
      </c>
      <c r="BZ6" s="151"/>
      <c r="CA6" s="49" t="s">
        <v>83</v>
      </c>
      <c r="CB6" s="150" t="s">
        <v>3</v>
      </c>
      <c r="CC6" s="151"/>
      <c r="CD6" s="150" t="s">
        <v>3</v>
      </c>
      <c r="CE6" s="151"/>
      <c r="CF6" s="150" t="s">
        <v>3</v>
      </c>
      <c r="CG6" s="151"/>
      <c r="CH6" s="150" t="s">
        <v>3</v>
      </c>
      <c r="CI6" s="151"/>
      <c r="CJ6" s="150" t="s">
        <v>3</v>
      </c>
      <c r="CK6" s="151"/>
      <c r="CL6" s="150" t="s">
        <v>3</v>
      </c>
      <c r="CM6" s="151"/>
      <c r="CN6" s="150" t="s">
        <v>3</v>
      </c>
      <c r="CO6" s="151"/>
      <c r="CP6" s="150" t="s">
        <v>3</v>
      </c>
      <c r="CQ6" s="151"/>
      <c r="CR6" s="150" t="s">
        <v>3</v>
      </c>
      <c r="CS6" s="151"/>
      <c r="CT6" s="150" t="s">
        <v>3</v>
      </c>
      <c r="CU6" s="151"/>
      <c r="CV6" s="150" t="s">
        <v>3</v>
      </c>
      <c r="CW6" s="151"/>
      <c r="CX6" s="150" t="s">
        <v>3</v>
      </c>
      <c r="CY6" s="151"/>
      <c r="CZ6" s="150" t="s">
        <v>3</v>
      </c>
      <c r="DA6" s="151"/>
      <c r="DB6" s="150" t="s">
        <v>3</v>
      </c>
      <c r="DC6" s="151"/>
      <c r="DD6" s="150"/>
      <c r="DE6" s="151"/>
      <c r="DF6" s="150"/>
      <c r="DG6" s="151"/>
      <c r="DH6" s="150" t="s">
        <v>89</v>
      </c>
      <c r="DI6" s="151"/>
      <c r="DJ6" s="150"/>
      <c r="DK6" s="151"/>
      <c r="DL6" s="49"/>
    </row>
    <row r="7" spans="1:116" s="51" customFormat="1" ht="23.25" customHeight="1" x14ac:dyDescent="0.25">
      <c r="A7" s="49"/>
      <c r="B7" s="19" t="s">
        <v>134</v>
      </c>
      <c r="C7" s="152"/>
      <c r="D7" s="154"/>
      <c r="E7" s="152"/>
      <c r="F7" s="154"/>
      <c r="G7" s="152"/>
      <c r="H7" s="154"/>
      <c r="I7" s="152"/>
      <c r="J7" s="154"/>
      <c r="K7" s="152"/>
      <c r="L7" s="154"/>
      <c r="M7" s="152"/>
      <c r="N7" s="154"/>
      <c r="O7" s="152"/>
      <c r="P7" s="154"/>
      <c r="Q7" s="152"/>
      <c r="R7" s="154"/>
      <c r="S7" s="152"/>
      <c r="T7" s="154"/>
      <c r="U7" s="152"/>
      <c r="V7" s="154"/>
      <c r="W7" s="152"/>
      <c r="X7" s="154"/>
      <c r="Y7" s="152"/>
      <c r="Z7" s="154"/>
      <c r="AA7" s="152"/>
      <c r="AB7" s="154"/>
      <c r="AC7" s="152"/>
      <c r="AD7" s="154"/>
      <c r="AE7" s="152"/>
      <c r="AF7" s="154"/>
      <c r="AG7" s="152"/>
      <c r="AH7" s="154"/>
      <c r="AI7" s="152"/>
      <c r="AJ7" s="154"/>
      <c r="AK7" s="152"/>
      <c r="AL7" s="154"/>
      <c r="AM7" s="152"/>
      <c r="AN7" s="154"/>
      <c r="AO7" s="152"/>
      <c r="AP7" s="154"/>
      <c r="AQ7" s="152"/>
      <c r="AR7" s="154"/>
      <c r="AS7" s="152"/>
      <c r="AT7" s="154"/>
      <c r="AU7" s="152"/>
      <c r="AV7" s="154"/>
      <c r="AW7" s="152"/>
      <c r="AX7" s="154"/>
      <c r="AY7" s="152"/>
      <c r="AZ7" s="154"/>
      <c r="BA7" s="152"/>
      <c r="BB7" s="154"/>
      <c r="BC7" s="152"/>
      <c r="BD7" s="154"/>
      <c r="BE7" s="152"/>
      <c r="BF7" s="154"/>
      <c r="BG7" s="152"/>
      <c r="BH7" s="154"/>
      <c r="BI7" s="152"/>
      <c r="BJ7" s="154"/>
      <c r="BK7" s="152"/>
      <c r="BL7" s="154"/>
      <c r="BM7" s="152"/>
      <c r="BN7" s="154"/>
      <c r="BO7" s="152"/>
      <c r="BP7" s="154"/>
      <c r="BQ7" s="152"/>
      <c r="BR7" s="154"/>
      <c r="BS7" s="152"/>
      <c r="BT7" s="154"/>
      <c r="BU7" s="152"/>
      <c r="BV7" s="154"/>
      <c r="BW7" s="152"/>
      <c r="BX7" s="154"/>
      <c r="BY7" s="152"/>
      <c r="BZ7" s="154"/>
      <c r="CA7" s="52" t="s">
        <v>84</v>
      </c>
      <c r="CB7" s="152"/>
      <c r="CC7" s="154"/>
      <c r="CD7" s="152"/>
      <c r="CE7" s="154"/>
      <c r="CF7" s="152"/>
      <c r="CG7" s="154"/>
      <c r="CH7" s="152"/>
      <c r="CI7" s="154"/>
      <c r="CJ7" s="152"/>
      <c r="CK7" s="154"/>
      <c r="CL7" s="152"/>
      <c r="CM7" s="154"/>
      <c r="CN7" s="152"/>
      <c r="CO7" s="154"/>
      <c r="CP7" s="152"/>
      <c r="CQ7" s="154"/>
      <c r="CR7" s="152"/>
      <c r="CS7" s="154"/>
      <c r="CT7" s="152"/>
      <c r="CU7" s="154"/>
      <c r="CV7" s="152"/>
      <c r="CW7" s="154"/>
      <c r="CX7" s="152"/>
      <c r="CY7" s="154"/>
      <c r="CZ7" s="152"/>
      <c r="DA7" s="154"/>
      <c r="DB7" s="152"/>
      <c r="DC7" s="154"/>
      <c r="DD7" s="152"/>
      <c r="DE7" s="154"/>
      <c r="DF7" s="152"/>
      <c r="DG7" s="154"/>
      <c r="DH7" s="152"/>
      <c r="DI7" s="154"/>
      <c r="DJ7" s="152"/>
      <c r="DK7" s="154"/>
      <c r="DL7" s="49"/>
    </row>
    <row r="8" spans="1:116" s="51" customFormat="1" ht="22.5" customHeight="1" x14ac:dyDescent="0.25">
      <c r="A8" s="49"/>
      <c r="B8" s="19" t="s">
        <v>135</v>
      </c>
      <c r="C8" s="152"/>
      <c r="D8" s="153"/>
      <c r="E8" s="152"/>
      <c r="F8" s="153"/>
      <c r="G8" s="152"/>
      <c r="H8" s="153"/>
      <c r="I8" s="152"/>
      <c r="J8" s="153"/>
      <c r="K8" s="152"/>
      <c r="L8" s="153"/>
      <c r="M8" s="152"/>
      <c r="N8" s="153"/>
      <c r="O8" s="152"/>
      <c r="P8" s="153"/>
      <c r="Q8" s="152"/>
      <c r="R8" s="153"/>
      <c r="S8" s="152"/>
      <c r="T8" s="153"/>
      <c r="U8" s="152"/>
      <c r="V8" s="153"/>
      <c r="W8" s="152"/>
      <c r="X8" s="153"/>
      <c r="Y8" s="152"/>
      <c r="Z8" s="153"/>
      <c r="AA8" s="152"/>
      <c r="AB8" s="153"/>
      <c r="AC8" s="152"/>
      <c r="AD8" s="153"/>
      <c r="AE8" s="152"/>
      <c r="AF8" s="153"/>
      <c r="AG8" s="152"/>
      <c r="AH8" s="153"/>
      <c r="AI8" s="152"/>
      <c r="AJ8" s="153"/>
      <c r="AK8" s="152"/>
      <c r="AL8" s="153"/>
      <c r="AM8" s="152"/>
      <c r="AN8" s="153"/>
      <c r="AO8" s="152"/>
      <c r="AP8" s="153"/>
      <c r="AQ8" s="152"/>
      <c r="AR8" s="153"/>
      <c r="AS8" s="152"/>
      <c r="AT8" s="153"/>
      <c r="AU8" s="152"/>
      <c r="AV8" s="153"/>
      <c r="AW8" s="152"/>
      <c r="AX8" s="153"/>
      <c r="AY8" s="152"/>
      <c r="AZ8" s="153"/>
      <c r="BA8" s="152"/>
      <c r="BB8" s="153"/>
      <c r="BC8" s="152"/>
      <c r="BD8" s="153"/>
      <c r="BE8" s="152"/>
      <c r="BF8" s="153"/>
      <c r="BG8" s="152"/>
      <c r="BH8" s="153"/>
      <c r="BI8" s="152"/>
      <c r="BJ8" s="153"/>
      <c r="BK8" s="152"/>
      <c r="BL8" s="153"/>
      <c r="BM8" s="152"/>
      <c r="BN8" s="153"/>
      <c r="BO8" s="152"/>
      <c r="BP8" s="153"/>
      <c r="BQ8" s="152"/>
      <c r="BR8" s="153"/>
      <c r="BS8" s="152"/>
      <c r="BT8" s="153"/>
      <c r="BU8" s="152"/>
      <c r="BV8" s="153"/>
      <c r="BW8" s="152"/>
      <c r="BX8" s="153"/>
      <c r="BY8" s="152"/>
      <c r="BZ8" s="153"/>
      <c r="CA8" s="116"/>
      <c r="CB8" s="152"/>
      <c r="CC8" s="153"/>
      <c r="CD8" s="152"/>
      <c r="CE8" s="153"/>
      <c r="CF8" s="152"/>
      <c r="CG8" s="153"/>
      <c r="CH8" s="152"/>
      <c r="CI8" s="153"/>
      <c r="CJ8" s="152"/>
      <c r="CK8" s="153"/>
      <c r="CL8" s="152"/>
      <c r="CM8" s="153"/>
      <c r="CN8" s="152"/>
      <c r="CO8" s="153"/>
      <c r="CP8" s="152"/>
      <c r="CQ8" s="153"/>
      <c r="CR8" s="152"/>
      <c r="CS8" s="153"/>
      <c r="CT8" s="152"/>
      <c r="CU8" s="153"/>
      <c r="CV8" s="152"/>
      <c r="CW8" s="153"/>
      <c r="CX8" s="152"/>
      <c r="CY8" s="153"/>
      <c r="CZ8" s="152"/>
      <c r="DA8" s="153"/>
      <c r="DB8" s="152"/>
      <c r="DC8" s="153"/>
      <c r="DD8" s="152"/>
      <c r="DE8" s="153"/>
      <c r="DF8" s="152"/>
      <c r="DG8" s="153"/>
      <c r="DH8" s="152"/>
      <c r="DI8" s="153"/>
      <c r="DJ8" s="152"/>
      <c r="DK8" s="154"/>
      <c r="DL8" s="49"/>
    </row>
    <row r="9" spans="1:116" s="51" customFormat="1" ht="23.25" customHeight="1" x14ac:dyDescent="0.25">
      <c r="A9" s="49"/>
      <c r="B9" s="19" t="s">
        <v>136</v>
      </c>
      <c r="C9" s="152"/>
      <c r="D9" s="153"/>
      <c r="E9" s="152"/>
      <c r="F9" s="153"/>
      <c r="G9" s="152"/>
      <c r="H9" s="153"/>
      <c r="I9" s="152"/>
      <c r="J9" s="153"/>
      <c r="K9" s="152"/>
      <c r="L9" s="153"/>
      <c r="M9" s="152"/>
      <c r="N9" s="153"/>
      <c r="O9" s="152"/>
      <c r="P9" s="153"/>
      <c r="Q9" s="152"/>
      <c r="R9" s="153"/>
      <c r="S9" s="152"/>
      <c r="T9" s="153"/>
      <c r="U9" s="152"/>
      <c r="V9" s="153"/>
      <c r="W9" s="152"/>
      <c r="X9" s="153"/>
      <c r="Y9" s="152"/>
      <c r="Z9" s="153"/>
      <c r="AA9" s="152"/>
      <c r="AB9" s="153"/>
      <c r="AC9" s="152"/>
      <c r="AD9" s="153"/>
      <c r="AE9" s="152"/>
      <c r="AF9" s="153"/>
      <c r="AG9" s="152"/>
      <c r="AH9" s="153"/>
      <c r="AI9" s="152"/>
      <c r="AJ9" s="153"/>
      <c r="AK9" s="152"/>
      <c r="AL9" s="153"/>
      <c r="AM9" s="152"/>
      <c r="AN9" s="153"/>
      <c r="AO9" s="152"/>
      <c r="AP9" s="153"/>
      <c r="AQ9" s="152"/>
      <c r="AR9" s="153"/>
      <c r="AS9" s="152"/>
      <c r="AT9" s="153"/>
      <c r="AU9" s="152"/>
      <c r="AV9" s="153"/>
      <c r="AW9" s="152"/>
      <c r="AX9" s="153"/>
      <c r="AY9" s="152"/>
      <c r="AZ9" s="153"/>
      <c r="BA9" s="152"/>
      <c r="BB9" s="153"/>
      <c r="BC9" s="152"/>
      <c r="BD9" s="153"/>
      <c r="BE9" s="152"/>
      <c r="BF9" s="153"/>
      <c r="BG9" s="152"/>
      <c r="BH9" s="153"/>
      <c r="BI9" s="152"/>
      <c r="BJ9" s="153"/>
      <c r="BK9" s="152"/>
      <c r="BL9" s="153"/>
      <c r="BM9" s="152"/>
      <c r="BN9" s="153"/>
      <c r="BO9" s="152"/>
      <c r="BP9" s="153"/>
      <c r="BQ9" s="152"/>
      <c r="BR9" s="153"/>
      <c r="BS9" s="152"/>
      <c r="BT9" s="153"/>
      <c r="BU9" s="152"/>
      <c r="BV9" s="153"/>
      <c r="BW9" s="152"/>
      <c r="BX9" s="153"/>
      <c r="BY9" s="152"/>
      <c r="BZ9" s="153"/>
      <c r="CA9" s="52"/>
      <c r="CB9" s="152"/>
      <c r="CC9" s="153"/>
      <c r="CD9" s="152"/>
      <c r="CE9" s="153"/>
      <c r="CF9" s="152"/>
      <c r="CG9" s="153"/>
      <c r="CH9" s="152"/>
      <c r="CI9" s="153"/>
      <c r="CJ9" s="152"/>
      <c r="CK9" s="153"/>
      <c r="CL9" s="152"/>
      <c r="CM9" s="153"/>
      <c r="CN9" s="152"/>
      <c r="CO9" s="153"/>
      <c r="CP9" s="152"/>
      <c r="CQ9" s="153"/>
      <c r="CR9" s="152"/>
      <c r="CS9" s="153"/>
      <c r="CT9" s="152"/>
      <c r="CU9" s="153"/>
      <c r="CV9" s="152"/>
      <c r="CW9" s="153"/>
      <c r="CX9" s="152"/>
      <c r="CY9" s="153"/>
      <c r="CZ9" s="152"/>
      <c r="DA9" s="153"/>
      <c r="DB9" s="152"/>
      <c r="DC9" s="153"/>
      <c r="DD9" s="152"/>
      <c r="DE9" s="153"/>
      <c r="DF9" s="152"/>
      <c r="DG9" s="153"/>
      <c r="DH9" s="152"/>
      <c r="DI9" s="153"/>
      <c r="DJ9" s="152"/>
      <c r="DK9" s="154"/>
      <c r="DL9" s="49"/>
    </row>
    <row r="10" spans="1:116" s="51" customFormat="1" ht="15.75" customHeight="1" x14ac:dyDescent="0.25">
      <c r="A10" s="49"/>
      <c r="B10" s="119" t="s">
        <v>71</v>
      </c>
      <c r="C10" s="150" t="s">
        <v>82</v>
      </c>
      <c r="D10" s="151"/>
      <c r="E10" s="150" t="s">
        <v>220</v>
      </c>
      <c r="F10" s="151"/>
      <c r="G10" s="150" t="s">
        <v>75</v>
      </c>
      <c r="H10" s="151"/>
      <c r="I10" s="150" t="s">
        <v>245</v>
      </c>
      <c r="J10" s="151"/>
      <c r="K10" s="150" t="s">
        <v>246</v>
      </c>
      <c r="L10" s="151"/>
      <c r="M10" s="150" t="s">
        <v>75</v>
      </c>
      <c r="N10" s="151"/>
      <c r="O10" s="150" t="s">
        <v>86</v>
      </c>
      <c r="P10" s="151"/>
      <c r="Q10" s="150" t="s">
        <v>86</v>
      </c>
      <c r="R10" s="151"/>
      <c r="S10" s="150" t="s">
        <v>86</v>
      </c>
      <c r="T10" s="151"/>
      <c r="U10" s="150" t="s">
        <v>86</v>
      </c>
      <c r="V10" s="151"/>
      <c r="W10" s="150" t="s">
        <v>86</v>
      </c>
      <c r="X10" s="151"/>
      <c r="Y10" s="150" t="s">
        <v>86</v>
      </c>
      <c r="Z10" s="151"/>
      <c r="AA10" s="150" t="s">
        <v>86</v>
      </c>
      <c r="AB10" s="151"/>
      <c r="AC10" s="150" t="s">
        <v>86</v>
      </c>
      <c r="AD10" s="151"/>
      <c r="AE10" s="150" t="s">
        <v>86</v>
      </c>
      <c r="AF10" s="151"/>
      <c r="AG10" s="150" t="s">
        <v>75</v>
      </c>
      <c r="AH10" s="151"/>
      <c r="AI10" s="150" t="s">
        <v>75</v>
      </c>
      <c r="AJ10" s="151"/>
      <c r="AK10" s="150" t="s">
        <v>86</v>
      </c>
      <c r="AL10" s="151"/>
      <c r="AM10" s="150" t="s">
        <v>75</v>
      </c>
      <c r="AN10" s="151"/>
      <c r="AO10" s="150" t="s">
        <v>75</v>
      </c>
      <c r="AP10" s="151"/>
      <c r="AQ10" s="150" t="s">
        <v>75</v>
      </c>
      <c r="AR10" s="151"/>
      <c r="AS10" s="150" t="s">
        <v>86</v>
      </c>
      <c r="AT10" s="151"/>
      <c r="AU10" s="150" t="s">
        <v>86</v>
      </c>
      <c r="AV10" s="151"/>
      <c r="AW10" s="150" t="s">
        <v>86</v>
      </c>
      <c r="AX10" s="151"/>
      <c r="AY10" s="150" t="s">
        <v>86</v>
      </c>
      <c r="AZ10" s="151"/>
      <c r="BA10" s="150" t="s">
        <v>86</v>
      </c>
      <c r="BB10" s="151"/>
      <c r="BC10" s="150" t="s">
        <v>86</v>
      </c>
      <c r="BD10" s="151"/>
      <c r="BE10" s="150" t="s">
        <v>86</v>
      </c>
      <c r="BF10" s="151"/>
      <c r="BG10" s="150" t="s">
        <v>86</v>
      </c>
      <c r="BH10" s="151"/>
      <c r="BI10" s="150" t="s">
        <v>86</v>
      </c>
      <c r="BJ10" s="151"/>
      <c r="BK10" s="150" t="s">
        <v>86</v>
      </c>
      <c r="BL10" s="151"/>
      <c r="BM10" s="150" t="s">
        <v>86</v>
      </c>
      <c r="BN10" s="151"/>
      <c r="BO10" s="150" t="s">
        <v>86</v>
      </c>
      <c r="BP10" s="151"/>
      <c r="BQ10" s="150" t="s">
        <v>86</v>
      </c>
      <c r="BR10" s="151"/>
      <c r="BS10" s="150" t="s">
        <v>86</v>
      </c>
      <c r="BT10" s="151"/>
      <c r="BU10" s="150" t="s">
        <v>86</v>
      </c>
      <c r="BV10" s="151"/>
      <c r="BW10" s="150" t="s">
        <v>86</v>
      </c>
      <c r="BX10" s="151"/>
      <c r="BY10" s="150" t="s">
        <v>86</v>
      </c>
      <c r="BZ10" s="151"/>
      <c r="CA10" s="49"/>
      <c r="CB10" s="150" t="s">
        <v>86</v>
      </c>
      <c r="CC10" s="151"/>
      <c r="CD10" s="150" t="s">
        <v>86</v>
      </c>
      <c r="CE10" s="151"/>
      <c r="CF10" s="150" t="s">
        <v>86</v>
      </c>
      <c r="CG10" s="151"/>
      <c r="CH10" s="150" t="s">
        <v>86</v>
      </c>
      <c r="CI10" s="151"/>
      <c r="CJ10" s="150" t="s">
        <v>86</v>
      </c>
      <c r="CK10" s="151"/>
      <c r="CL10" s="150" t="s">
        <v>86</v>
      </c>
      <c r="CM10" s="151"/>
      <c r="CN10" s="150" t="s">
        <v>86</v>
      </c>
      <c r="CO10" s="151"/>
      <c r="CP10" s="150" t="s">
        <v>86</v>
      </c>
      <c r="CQ10" s="151"/>
      <c r="CR10" s="150" t="s">
        <v>86</v>
      </c>
      <c r="CS10" s="151"/>
      <c r="CT10" s="150" t="s">
        <v>86</v>
      </c>
      <c r="CU10" s="151"/>
      <c r="CV10" s="150" t="s">
        <v>86</v>
      </c>
      <c r="CW10" s="151"/>
      <c r="CX10" s="150" t="s">
        <v>86</v>
      </c>
      <c r="CY10" s="151"/>
      <c r="CZ10" s="150" t="s">
        <v>86</v>
      </c>
      <c r="DA10" s="151"/>
      <c r="DB10" s="150" t="s">
        <v>86</v>
      </c>
      <c r="DC10" s="151"/>
      <c r="DD10" s="150" t="s">
        <v>75</v>
      </c>
      <c r="DE10" s="151"/>
      <c r="DF10" s="150" t="s">
        <v>86</v>
      </c>
      <c r="DG10" s="151"/>
      <c r="DH10" s="150"/>
      <c r="DI10" s="151"/>
      <c r="DJ10" s="150"/>
      <c r="DK10" s="151"/>
      <c r="DL10" s="49"/>
    </row>
    <row r="11" spans="1:116" s="51" customFormat="1" ht="16.5" customHeight="1" x14ac:dyDescent="0.25">
      <c r="A11" s="49"/>
      <c r="B11" s="119" t="s">
        <v>12</v>
      </c>
      <c r="C11" s="150" t="s">
        <v>210</v>
      </c>
      <c r="D11" s="151"/>
      <c r="E11" s="150" t="s">
        <v>210</v>
      </c>
      <c r="F11" s="151"/>
      <c r="G11" s="150" t="s">
        <v>217</v>
      </c>
      <c r="H11" s="151"/>
      <c r="I11" s="150" t="s">
        <v>210</v>
      </c>
      <c r="J11" s="151"/>
      <c r="K11" s="150" t="s">
        <v>210</v>
      </c>
      <c r="L11" s="151"/>
      <c r="M11" s="150" t="s">
        <v>217</v>
      </c>
      <c r="N11" s="151"/>
      <c r="O11" s="150" t="s">
        <v>214</v>
      </c>
      <c r="P11" s="151"/>
      <c r="Q11" s="150" t="s">
        <v>213</v>
      </c>
      <c r="R11" s="151"/>
      <c r="S11" s="150" t="s">
        <v>214</v>
      </c>
      <c r="T11" s="151"/>
      <c r="U11" s="150" t="s">
        <v>213</v>
      </c>
      <c r="V11" s="151"/>
      <c r="W11" s="150" t="s">
        <v>214</v>
      </c>
      <c r="X11" s="151"/>
      <c r="Y11" s="150" t="s">
        <v>213</v>
      </c>
      <c r="Z11" s="151"/>
      <c r="AA11" s="150" t="s">
        <v>214</v>
      </c>
      <c r="AB11" s="151"/>
      <c r="AC11" s="150" t="s">
        <v>212</v>
      </c>
      <c r="AD11" s="151"/>
      <c r="AE11" s="150" t="s">
        <v>213</v>
      </c>
      <c r="AF11" s="151"/>
      <c r="AG11" s="150" t="s">
        <v>212</v>
      </c>
      <c r="AH11" s="151"/>
      <c r="AI11" s="150" t="s">
        <v>212</v>
      </c>
      <c r="AJ11" s="151"/>
      <c r="AK11" s="150" t="s">
        <v>213</v>
      </c>
      <c r="AL11" s="151"/>
      <c r="AM11" s="150" t="s">
        <v>213</v>
      </c>
      <c r="AN11" s="151"/>
      <c r="AO11" s="150" t="s">
        <v>213</v>
      </c>
      <c r="AP11" s="151"/>
      <c r="AQ11" s="155" t="s">
        <v>204</v>
      </c>
      <c r="AR11" s="156"/>
      <c r="AS11" s="155" t="s">
        <v>204</v>
      </c>
      <c r="AT11" s="156"/>
      <c r="AU11" s="155" t="s">
        <v>204</v>
      </c>
      <c r="AV11" s="156"/>
      <c r="AW11" s="150" t="s">
        <v>213</v>
      </c>
      <c r="AX11" s="151"/>
      <c r="AY11" s="155" t="s">
        <v>204</v>
      </c>
      <c r="AZ11" s="156"/>
      <c r="BA11" s="155" t="s">
        <v>204</v>
      </c>
      <c r="BB11" s="156"/>
      <c r="BC11" s="155" t="s">
        <v>204</v>
      </c>
      <c r="BD11" s="156"/>
      <c r="BE11" s="155" t="s">
        <v>204</v>
      </c>
      <c r="BF11" s="156"/>
      <c r="BG11" s="155" t="s">
        <v>204</v>
      </c>
      <c r="BH11" s="156"/>
      <c r="BI11" s="155" t="s">
        <v>204</v>
      </c>
      <c r="BJ11" s="156"/>
      <c r="BK11" s="155" t="s">
        <v>204</v>
      </c>
      <c r="BL11" s="156"/>
      <c r="BM11" s="155" t="s">
        <v>204</v>
      </c>
      <c r="BN11" s="156"/>
      <c r="BO11" s="155" t="s">
        <v>204</v>
      </c>
      <c r="BP11" s="156"/>
      <c r="BQ11" s="155" t="s">
        <v>204</v>
      </c>
      <c r="BR11" s="156"/>
      <c r="BS11" s="155" t="s">
        <v>204</v>
      </c>
      <c r="BT11" s="156"/>
      <c r="BU11" s="155" t="s">
        <v>204</v>
      </c>
      <c r="BV11" s="156"/>
      <c r="BW11" s="155" t="s">
        <v>204</v>
      </c>
      <c r="BX11" s="156"/>
      <c r="BY11" s="155" t="s">
        <v>204</v>
      </c>
      <c r="BZ11" s="156"/>
      <c r="CA11" s="114"/>
      <c r="CB11" s="155" t="s">
        <v>204</v>
      </c>
      <c r="CC11" s="156"/>
      <c r="CD11" s="155" t="s">
        <v>204</v>
      </c>
      <c r="CE11" s="156"/>
      <c r="CF11" s="155" t="s">
        <v>204</v>
      </c>
      <c r="CG11" s="156"/>
      <c r="CH11" s="155" t="s">
        <v>204</v>
      </c>
      <c r="CI11" s="156"/>
      <c r="CJ11" s="155" t="s">
        <v>204</v>
      </c>
      <c r="CK11" s="156"/>
      <c r="CL11" s="155" t="s">
        <v>204</v>
      </c>
      <c r="CM11" s="156"/>
      <c r="CN11" s="155" t="s">
        <v>204</v>
      </c>
      <c r="CO11" s="156"/>
      <c r="CP11" s="155" t="s">
        <v>204</v>
      </c>
      <c r="CQ11" s="156"/>
      <c r="CR11" s="155" t="s">
        <v>204</v>
      </c>
      <c r="CS11" s="156"/>
      <c r="CT11" s="155" t="s">
        <v>204</v>
      </c>
      <c r="CU11" s="156"/>
      <c r="CV11" s="155" t="s">
        <v>204</v>
      </c>
      <c r="CW11" s="156"/>
      <c r="CX11" s="155" t="s">
        <v>204</v>
      </c>
      <c r="CY11" s="156"/>
      <c r="CZ11" s="155" t="s">
        <v>204</v>
      </c>
      <c r="DA11" s="156"/>
      <c r="DB11" s="155" t="s">
        <v>204</v>
      </c>
      <c r="DC11" s="156"/>
      <c r="DD11" s="159"/>
      <c r="DE11" s="159"/>
      <c r="DF11" s="159"/>
      <c r="DG11" s="159"/>
      <c r="DH11" s="159"/>
      <c r="DI11" s="159"/>
      <c r="DJ11" s="150"/>
      <c r="DK11" s="151"/>
      <c r="DL11" s="49"/>
    </row>
    <row r="12" spans="1:116" s="51" customFormat="1" ht="25.5" customHeight="1" x14ac:dyDescent="0.25">
      <c r="A12" s="49"/>
      <c r="B12" s="119" t="s">
        <v>13</v>
      </c>
      <c r="C12" s="150">
        <v>30</v>
      </c>
      <c r="D12" s="151"/>
      <c r="E12" s="150">
        <v>30</v>
      </c>
      <c r="F12" s="151"/>
      <c r="G12" s="150">
        <v>24</v>
      </c>
      <c r="H12" s="151"/>
      <c r="I12" s="150">
        <v>30</v>
      </c>
      <c r="J12" s="151"/>
      <c r="K12" s="150">
        <v>30</v>
      </c>
      <c r="L12" s="151"/>
      <c r="M12" s="150">
        <v>24</v>
      </c>
      <c r="N12" s="151"/>
      <c r="O12" s="150">
        <v>4</v>
      </c>
      <c r="P12" s="151"/>
      <c r="Q12" s="150">
        <v>1</v>
      </c>
      <c r="R12" s="151"/>
      <c r="S12" s="150">
        <v>4</v>
      </c>
      <c r="T12" s="151"/>
      <c r="U12" s="150">
        <v>1</v>
      </c>
      <c r="V12" s="151"/>
      <c r="W12" s="150">
        <v>4</v>
      </c>
      <c r="X12" s="151"/>
      <c r="Y12" s="150">
        <v>1</v>
      </c>
      <c r="Z12" s="151"/>
      <c r="AA12" s="150">
        <v>4</v>
      </c>
      <c r="AB12" s="151"/>
      <c r="AC12" s="150">
        <v>2</v>
      </c>
      <c r="AD12" s="151"/>
      <c r="AE12" s="150">
        <v>1</v>
      </c>
      <c r="AF12" s="151"/>
      <c r="AG12" s="150">
        <v>2</v>
      </c>
      <c r="AH12" s="151"/>
      <c r="AI12" s="150">
        <v>2</v>
      </c>
      <c r="AJ12" s="151"/>
      <c r="AK12" s="150">
        <v>1</v>
      </c>
      <c r="AL12" s="151"/>
      <c r="AM12" s="150">
        <v>1</v>
      </c>
      <c r="AN12" s="151"/>
      <c r="AO12" s="150">
        <v>1</v>
      </c>
      <c r="AP12" s="151"/>
      <c r="AQ12" s="150"/>
      <c r="AR12" s="151"/>
      <c r="AS12" s="150"/>
      <c r="AT12" s="151"/>
      <c r="AU12" s="150"/>
      <c r="AV12" s="151"/>
      <c r="AW12" s="150">
        <v>1</v>
      </c>
      <c r="AX12" s="151"/>
      <c r="AY12" s="150"/>
      <c r="AZ12" s="151"/>
      <c r="BA12" s="150"/>
      <c r="BB12" s="151"/>
      <c r="BC12" s="150"/>
      <c r="BD12" s="151"/>
      <c r="BE12" s="150"/>
      <c r="BF12" s="151"/>
      <c r="BG12" s="150"/>
      <c r="BH12" s="151"/>
      <c r="BI12" s="150"/>
      <c r="BJ12" s="151"/>
      <c r="BK12" s="150"/>
      <c r="BL12" s="151"/>
      <c r="BM12" s="150"/>
      <c r="BN12" s="151"/>
      <c r="BO12" s="150"/>
      <c r="BP12" s="151"/>
      <c r="BQ12" s="150"/>
      <c r="BR12" s="151"/>
      <c r="BS12" s="150"/>
      <c r="BT12" s="151"/>
      <c r="BU12" s="150"/>
      <c r="BV12" s="151"/>
      <c r="BW12" s="150"/>
      <c r="BX12" s="151"/>
      <c r="BY12" s="150"/>
      <c r="BZ12" s="151"/>
      <c r="CA12" s="49"/>
      <c r="CB12" s="150"/>
      <c r="CC12" s="151"/>
      <c r="CD12" s="150"/>
      <c r="CE12" s="151"/>
      <c r="CF12" s="150"/>
      <c r="CG12" s="151"/>
      <c r="CH12" s="150"/>
      <c r="CI12" s="151"/>
      <c r="CJ12" s="150"/>
      <c r="CK12" s="151"/>
      <c r="CL12" s="150"/>
      <c r="CM12" s="151"/>
      <c r="CN12" s="150"/>
      <c r="CO12" s="151"/>
      <c r="CP12" s="150"/>
      <c r="CQ12" s="151"/>
      <c r="CR12" s="150"/>
      <c r="CS12" s="151"/>
      <c r="CT12" s="150"/>
      <c r="CU12" s="151"/>
      <c r="CV12" s="150"/>
      <c r="CW12" s="151"/>
      <c r="CX12" s="150"/>
      <c r="CY12" s="151"/>
      <c r="CZ12" s="150"/>
      <c r="DA12" s="151"/>
      <c r="DB12" s="150"/>
      <c r="DC12" s="151"/>
      <c r="DD12" s="150"/>
      <c r="DE12" s="151"/>
      <c r="DF12" s="150"/>
      <c r="DG12" s="151"/>
      <c r="DH12" s="150"/>
      <c r="DI12" s="151"/>
      <c r="DJ12" s="150"/>
      <c r="DK12" s="151"/>
      <c r="DL12" s="49"/>
    </row>
    <row r="13" spans="1:116" s="51" customFormat="1" ht="16.5" customHeight="1" x14ac:dyDescent="0.25">
      <c r="A13" s="53"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226</v>
      </c>
      <c r="CC13" s="119" t="s">
        <v>227</v>
      </c>
      <c r="CD13" s="119" t="s">
        <v>226</v>
      </c>
      <c r="CE13" s="119" t="s">
        <v>227</v>
      </c>
      <c r="CF13" s="119" t="s">
        <v>226</v>
      </c>
      <c r="CG13" s="119" t="s">
        <v>227</v>
      </c>
      <c r="CH13" s="119" t="s">
        <v>226</v>
      </c>
      <c r="CI13" s="119" t="s">
        <v>227</v>
      </c>
      <c r="CJ13" s="119" t="s">
        <v>226</v>
      </c>
      <c r="CK13" s="119" t="s">
        <v>227</v>
      </c>
      <c r="CL13" s="119" t="s">
        <v>226</v>
      </c>
      <c r="CM13" s="119" t="s">
        <v>227</v>
      </c>
      <c r="CN13" s="119" t="s">
        <v>226</v>
      </c>
      <c r="CO13" s="119" t="s">
        <v>227</v>
      </c>
      <c r="CP13" s="119" t="s">
        <v>226</v>
      </c>
      <c r="CQ13" s="119" t="s">
        <v>227</v>
      </c>
      <c r="CR13" s="119" t="s">
        <v>226</v>
      </c>
      <c r="CS13" s="119" t="s">
        <v>227</v>
      </c>
      <c r="CT13" s="119" t="s">
        <v>226</v>
      </c>
      <c r="CU13" s="119" t="s">
        <v>227</v>
      </c>
      <c r="CV13" s="119" t="s">
        <v>226</v>
      </c>
      <c r="CW13" s="119" t="s">
        <v>227</v>
      </c>
      <c r="CX13" s="119" t="s">
        <v>226</v>
      </c>
      <c r="CY13" s="119" t="s">
        <v>227</v>
      </c>
      <c r="CZ13" s="119" t="s">
        <v>226</v>
      </c>
      <c r="DA13" s="119" t="s">
        <v>227</v>
      </c>
      <c r="DB13" s="119" t="s">
        <v>226</v>
      </c>
      <c r="DC13" s="119" t="s">
        <v>227</v>
      </c>
      <c r="DD13" s="119" t="s">
        <v>226</v>
      </c>
      <c r="DE13" s="119" t="s">
        <v>227</v>
      </c>
      <c r="DF13" s="119" t="s">
        <v>226</v>
      </c>
      <c r="DG13" s="119" t="s">
        <v>227</v>
      </c>
      <c r="DH13" s="119" t="s">
        <v>226</v>
      </c>
      <c r="DI13" s="119" t="s">
        <v>227</v>
      </c>
      <c r="DJ13" s="119" t="s">
        <v>226</v>
      </c>
      <c r="DK13" s="119" t="s">
        <v>227</v>
      </c>
      <c r="DL13" s="49"/>
    </row>
    <row r="14" spans="1:116" x14ac:dyDescent="0.25">
      <c r="A14" s="146">
        <v>1</v>
      </c>
      <c r="B14" s="55"/>
      <c r="C14" s="56">
        <v>29250</v>
      </c>
      <c r="D14" s="57"/>
      <c r="E14" s="58"/>
      <c r="F14" s="57"/>
      <c r="G14" s="56">
        <v>23.5</v>
      </c>
      <c r="H14" s="57" t="s">
        <v>167</v>
      </c>
      <c r="I14" s="58"/>
      <c r="J14" s="57"/>
      <c r="K14" s="58">
        <v>7.6</v>
      </c>
      <c r="L14" s="57"/>
      <c r="M14" s="56">
        <v>7.6</v>
      </c>
      <c r="N14" s="57" t="s">
        <v>167</v>
      </c>
      <c r="O14" s="56">
        <v>660</v>
      </c>
      <c r="P14" s="57" t="s">
        <v>167</v>
      </c>
      <c r="Q14" s="56">
        <v>245</v>
      </c>
      <c r="R14" s="57" t="s">
        <v>167</v>
      </c>
      <c r="S14" s="56"/>
      <c r="T14" s="57"/>
      <c r="U14" s="56"/>
      <c r="V14" s="57"/>
      <c r="W14" s="56"/>
      <c r="X14" s="57"/>
      <c r="Y14" s="56"/>
      <c r="Z14" s="57"/>
      <c r="AA14" s="56"/>
      <c r="AB14" s="57"/>
      <c r="AC14" s="56"/>
      <c r="AD14" s="57"/>
      <c r="AE14" s="56"/>
      <c r="AF14" s="57"/>
      <c r="AG14" s="56"/>
      <c r="AH14" s="57"/>
      <c r="AI14" s="56"/>
      <c r="AJ14" s="57"/>
      <c r="AK14" s="56"/>
      <c r="AL14" s="57"/>
      <c r="AM14" s="56"/>
      <c r="AN14" s="57"/>
      <c r="AO14" s="56"/>
      <c r="AP14" s="57"/>
      <c r="AQ14" s="56"/>
      <c r="AR14" s="57"/>
      <c r="AS14" s="56"/>
      <c r="AT14" s="57"/>
      <c r="AU14" s="56"/>
      <c r="AV14" s="57"/>
      <c r="AW14" s="56"/>
      <c r="AX14" s="57"/>
      <c r="AY14" s="56"/>
      <c r="AZ14" s="57"/>
      <c r="BA14" s="56"/>
      <c r="BB14" s="57"/>
      <c r="BC14" s="56"/>
      <c r="BD14" s="57"/>
      <c r="BE14" s="56"/>
      <c r="BF14" s="57"/>
      <c r="BG14" s="56"/>
      <c r="BH14" s="57"/>
      <c r="BI14" s="56"/>
      <c r="BJ14" s="57"/>
      <c r="BK14" s="56"/>
      <c r="BL14" s="57"/>
      <c r="BM14" s="56"/>
      <c r="BN14" s="57"/>
      <c r="BO14" s="56"/>
      <c r="BP14" s="57"/>
      <c r="BQ14" s="56"/>
      <c r="BR14" s="57"/>
      <c r="BS14" s="56"/>
      <c r="BT14" s="57"/>
      <c r="BU14" s="56"/>
      <c r="BV14" s="57"/>
      <c r="BW14" s="56"/>
      <c r="BX14" s="57"/>
      <c r="BY14" s="56"/>
      <c r="BZ14" s="57"/>
      <c r="CA14" s="59"/>
      <c r="CB14" s="56"/>
      <c r="CC14" s="57"/>
      <c r="CD14" s="56"/>
      <c r="CE14" s="57"/>
      <c r="CF14" s="56"/>
      <c r="CG14" s="57"/>
      <c r="CH14" s="56"/>
      <c r="CI14" s="57"/>
      <c r="CJ14" s="56"/>
      <c r="CK14" s="57"/>
      <c r="CL14" s="56"/>
      <c r="CM14" s="57"/>
      <c r="CN14" s="56"/>
      <c r="CO14" s="57"/>
      <c r="CP14" s="56"/>
      <c r="CQ14" s="57"/>
      <c r="CR14" s="56"/>
      <c r="CS14" s="57"/>
      <c r="CT14" s="56"/>
      <c r="CU14" s="57"/>
      <c r="CV14" s="56"/>
      <c r="CW14" s="57"/>
      <c r="CX14" s="56"/>
      <c r="CY14" s="57"/>
      <c r="CZ14" s="56"/>
      <c r="DA14" s="60"/>
      <c r="DB14" s="56"/>
      <c r="DC14" s="57"/>
      <c r="DD14" s="131"/>
      <c r="DE14" s="132"/>
      <c r="DF14" s="131"/>
      <c r="DG14" s="132"/>
      <c r="DH14" s="131"/>
      <c r="DI14" s="132"/>
      <c r="DJ14" s="131"/>
      <c r="DK14" s="132"/>
      <c r="DL14" s="46"/>
    </row>
    <row r="15" spans="1:116" x14ac:dyDescent="0.25">
      <c r="A15" s="146">
        <v>2</v>
      </c>
      <c r="B15" s="55"/>
      <c r="C15" s="56">
        <v>29600</v>
      </c>
      <c r="D15" s="56"/>
      <c r="E15" s="58"/>
      <c r="F15" s="57"/>
      <c r="G15" s="56">
        <v>23.2</v>
      </c>
      <c r="H15" s="57" t="s">
        <v>167</v>
      </c>
      <c r="I15" s="58"/>
      <c r="J15" s="57"/>
      <c r="K15" s="58">
        <v>7.6</v>
      </c>
      <c r="L15" s="57"/>
      <c r="M15" s="56">
        <v>7.5</v>
      </c>
      <c r="N15" s="57" t="s">
        <v>167</v>
      </c>
      <c r="O15" s="56">
        <v>644</v>
      </c>
      <c r="P15" s="57" t="s">
        <v>167</v>
      </c>
      <c r="Q15" s="56">
        <v>215</v>
      </c>
      <c r="R15" s="57" t="s">
        <v>167</v>
      </c>
      <c r="S15" s="56">
        <v>303</v>
      </c>
      <c r="T15" s="57" t="s">
        <v>167</v>
      </c>
      <c r="U15" s="56"/>
      <c r="V15" s="57"/>
      <c r="W15" s="56">
        <v>1500</v>
      </c>
      <c r="X15" s="57" t="s">
        <v>167</v>
      </c>
      <c r="Y15" s="56"/>
      <c r="Z15" s="57"/>
      <c r="AA15" s="56"/>
      <c r="AB15" s="57"/>
      <c r="AC15" s="56">
        <v>72</v>
      </c>
      <c r="AD15" s="57" t="s">
        <v>167</v>
      </c>
      <c r="AE15" s="56">
        <v>7.3</v>
      </c>
      <c r="AF15" s="57" t="s">
        <v>167</v>
      </c>
      <c r="AG15" s="56"/>
      <c r="AH15" s="57"/>
      <c r="AI15" s="56"/>
      <c r="AJ15" s="57"/>
      <c r="AK15" s="56"/>
      <c r="AL15" s="57"/>
      <c r="AM15" s="56"/>
      <c r="AN15" s="57"/>
      <c r="AO15" s="56"/>
      <c r="AP15" s="57"/>
      <c r="AQ15" s="56"/>
      <c r="AR15" s="57"/>
      <c r="AS15" s="56"/>
      <c r="AT15" s="57"/>
      <c r="AU15" s="56"/>
      <c r="AV15" s="57"/>
      <c r="AW15" s="56"/>
      <c r="AX15" s="57"/>
      <c r="AY15" s="56"/>
      <c r="AZ15" s="57"/>
      <c r="BA15" s="56"/>
      <c r="BB15" s="57"/>
      <c r="BC15" s="56"/>
      <c r="BD15" s="57"/>
      <c r="BE15" s="56"/>
      <c r="BF15" s="57"/>
      <c r="BG15" s="56"/>
      <c r="BH15" s="57"/>
      <c r="BI15" s="56"/>
      <c r="BJ15" s="57"/>
      <c r="BK15" s="56"/>
      <c r="BL15" s="57"/>
      <c r="BM15" s="56"/>
      <c r="BN15" s="57"/>
      <c r="BO15" s="56"/>
      <c r="BP15" s="57"/>
      <c r="BQ15" s="56"/>
      <c r="BR15" s="57"/>
      <c r="BS15" s="56"/>
      <c r="BT15" s="57"/>
      <c r="BU15" s="56"/>
      <c r="BV15" s="57"/>
      <c r="BW15" s="56"/>
      <c r="BX15" s="57"/>
      <c r="BY15" s="56"/>
      <c r="BZ15" s="57"/>
      <c r="CA15" s="59"/>
      <c r="CB15" s="56"/>
      <c r="CC15" s="57"/>
      <c r="CD15" s="56"/>
      <c r="CE15" s="57"/>
      <c r="CF15" s="56"/>
      <c r="CG15" s="57"/>
      <c r="CH15" s="56"/>
      <c r="CI15" s="57"/>
      <c r="CJ15" s="56"/>
      <c r="CK15" s="57"/>
      <c r="CL15" s="56"/>
      <c r="CM15" s="57"/>
      <c r="CN15" s="56"/>
      <c r="CO15" s="57"/>
      <c r="CP15" s="56"/>
      <c r="CQ15" s="57"/>
      <c r="CR15" s="56"/>
      <c r="CS15" s="57"/>
      <c r="CT15" s="56"/>
      <c r="CU15" s="57"/>
      <c r="CV15" s="56"/>
      <c r="CW15" s="57"/>
      <c r="CX15" s="56"/>
      <c r="CY15" s="57"/>
      <c r="CZ15" s="56"/>
      <c r="DA15" s="57"/>
      <c r="DB15" s="56"/>
      <c r="DC15" s="57"/>
      <c r="DD15" s="131"/>
      <c r="DE15" s="132"/>
      <c r="DF15" s="131"/>
      <c r="DG15" s="132"/>
      <c r="DH15" s="131"/>
      <c r="DI15" s="132"/>
      <c r="DJ15" s="131"/>
      <c r="DK15" s="132"/>
      <c r="DL15" s="46"/>
    </row>
    <row r="16" spans="1:116" x14ac:dyDescent="0.25">
      <c r="A16" s="146">
        <v>3</v>
      </c>
      <c r="B16" s="55"/>
      <c r="C16" s="56">
        <v>28100</v>
      </c>
      <c r="D16" s="56"/>
      <c r="E16" s="58"/>
      <c r="F16" s="57"/>
      <c r="G16" s="56"/>
      <c r="H16" s="57"/>
      <c r="I16" s="58"/>
      <c r="J16" s="57"/>
      <c r="K16" s="58">
        <v>7.5</v>
      </c>
      <c r="L16" s="57"/>
      <c r="M16" s="56"/>
      <c r="N16" s="57"/>
      <c r="O16" s="56">
        <v>348</v>
      </c>
      <c r="P16" s="57" t="s">
        <v>167</v>
      </c>
      <c r="Q16" s="56">
        <v>75</v>
      </c>
      <c r="R16" s="57" t="s">
        <v>167</v>
      </c>
      <c r="S16" s="56"/>
      <c r="T16" s="57"/>
      <c r="U16" s="56"/>
      <c r="V16" s="57"/>
      <c r="W16" s="56">
        <v>754</v>
      </c>
      <c r="X16" s="57" t="s">
        <v>167</v>
      </c>
      <c r="Y16" s="56"/>
      <c r="Z16" s="57"/>
      <c r="AA16" s="56"/>
      <c r="AB16" s="57"/>
      <c r="AC16" s="56"/>
      <c r="AD16" s="57"/>
      <c r="AE16" s="56"/>
      <c r="AF16" s="57"/>
      <c r="AG16" s="56"/>
      <c r="AH16" s="57"/>
      <c r="AI16" s="56"/>
      <c r="AJ16" s="57"/>
      <c r="AK16" s="56"/>
      <c r="AL16" s="57"/>
      <c r="AM16" s="56"/>
      <c r="AN16" s="57"/>
      <c r="AO16" s="56"/>
      <c r="AP16" s="57"/>
      <c r="AQ16" s="56"/>
      <c r="AR16" s="57"/>
      <c r="AS16" s="56"/>
      <c r="AT16" s="57"/>
      <c r="AU16" s="56"/>
      <c r="AV16" s="57"/>
      <c r="AW16" s="56"/>
      <c r="AX16" s="57"/>
      <c r="AY16" s="56"/>
      <c r="AZ16" s="57"/>
      <c r="BA16" s="56"/>
      <c r="BB16" s="57"/>
      <c r="BC16" s="56"/>
      <c r="BD16" s="57"/>
      <c r="BE16" s="56"/>
      <c r="BF16" s="57"/>
      <c r="BG16" s="56"/>
      <c r="BH16" s="57"/>
      <c r="BI16" s="56"/>
      <c r="BJ16" s="57"/>
      <c r="BK16" s="56"/>
      <c r="BL16" s="57"/>
      <c r="BM16" s="56"/>
      <c r="BN16" s="57"/>
      <c r="BO16" s="56"/>
      <c r="BP16" s="57"/>
      <c r="BQ16" s="56"/>
      <c r="BR16" s="57"/>
      <c r="BS16" s="56"/>
      <c r="BT16" s="57"/>
      <c r="BU16" s="56"/>
      <c r="BV16" s="57"/>
      <c r="BW16" s="56"/>
      <c r="BX16" s="57"/>
      <c r="BY16" s="56"/>
      <c r="BZ16" s="57"/>
      <c r="CA16" s="59"/>
      <c r="CB16" s="56"/>
      <c r="CC16" s="57"/>
      <c r="CD16" s="56"/>
      <c r="CE16" s="57"/>
      <c r="CF16" s="56"/>
      <c r="CG16" s="57"/>
      <c r="CH16" s="56"/>
      <c r="CI16" s="57"/>
      <c r="CJ16" s="56"/>
      <c r="CK16" s="57"/>
      <c r="CL16" s="56"/>
      <c r="CM16" s="57"/>
      <c r="CN16" s="56"/>
      <c r="CO16" s="57"/>
      <c r="CP16" s="56"/>
      <c r="CQ16" s="57"/>
      <c r="CR16" s="56"/>
      <c r="CS16" s="57"/>
      <c r="CT16" s="56"/>
      <c r="CU16" s="57"/>
      <c r="CV16" s="56"/>
      <c r="CW16" s="57"/>
      <c r="CX16" s="56"/>
      <c r="CY16" s="57"/>
      <c r="CZ16" s="56"/>
      <c r="DA16" s="57"/>
      <c r="DB16" s="56"/>
      <c r="DC16" s="57"/>
      <c r="DD16" s="131"/>
      <c r="DE16" s="132"/>
      <c r="DF16" s="131"/>
      <c r="DG16" s="132"/>
      <c r="DH16" s="131"/>
      <c r="DI16" s="132"/>
      <c r="DJ16" s="131"/>
      <c r="DK16" s="132"/>
      <c r="DL16" s="46"/>
    </row>
    <row r="17" spans="1:116" x14ac:dyDescent="0.25">
      <c r="A17" s="146">
        <v>4</v>
      </c>
      <c r="B17" s="55"/>
      <c r="C17" s="56">
        <v>27900</v>
      </c>
      <c r="D17" s="56"/>
      <c r="E17" s="58"/>
      <c r="F17" s="57"/>
      <c r="G17" s="56"/>
      <c r="H17" s="57"/>
      <c r="I17" s="58"/>
      <c r="J17" s="57"/>
      <c r="K17" s="58">
        <v>7.5</v>
      </c>
      <c r="L17" s="57"/>
      <c r="M17" s="56"/>
      <c r="N17" s="57"/>
      <c r="O17" s="56"/>
      <c r="P17" s="57"/>
      <c r="Q17" s="56"/>
      <c r="R17" s="57"/>
      <c r="S17" s="56"/>
      <c r="T17" s="57"/>
      <c r="U17" s="56"/>
      <c r="V17" s="57"/>
      <c r="W17" s="56"/>
      <c r="X17" s="57"/>
      <c r="Y17" s="56"/>
      <c r="Z17" s="57"/>
      <c r="AA17" s="56"/>
      <c r="AB17" s="57"/>
      <c r="AC17" s="56"/>
      <c r="AD17" s="57"/>
      <c r="AE17" s="56"/>
      <c r="AF17" s="57"/>
      <c r="AG17" s="56"/>
      <c r="AH17" s="57"/>
      <c r="AI17" s="56"/>
      <c r="AJ17" s="57"/>
      <c r="AK17" s="56"/>
      <c r="AL17" s="57"/>
      <c r="AM17" s="56"/>
      <c r="AN17" s="57"/>
      <c r="AO17" s="56"/>
      <c r="AP17" s="57"/>
      <c r="AQ17" s="56"/>
      <c r="AR17" s="57"/>
      <c r="AS17" s="56"/>
      <c r="AT17" s="57"/>
      <c r="AU17" s="56"/>
      <c r="AV17" s="57"/>
      <c r="AW17" s="56"/>
      <c r="AX17" s="57"/>
      <c r="AY17" s="56"/>
      <c r="AZ17" s="57"/>
      <c r="BA17" s="56"/>
      <c r="BB17" s="57"/>
      <c r="BC17" s="56"/>
      <c r="BD17" s="57"/>
      <c r="BE17" s="56"/>
      <c r="BF17" s="57"/>
      <c r="BG17" s="56"/>
      <c r="BH17" s="57"/>
      <c r="BI17" s="56"/>
      <c r="BJ17" s="57"/>
      <c r="BK17" s="56"/>
      <c r="BL17" s="57"/>
      <c r="BM17" s="56"/>
      <c r="BN17" s="57"/>
      <c r="BO17" s="56"/>
      <c r="BP17" s="57"/>
      <c r="BQ17" s="56"/>
      <c r="BR17" s="57"/>
      <c r="BS17" s="56"/>
      <c r="BT17" s="57"/>
      <c r="BU17" s="56"/>
      <c r="BV17" s="57"/>
      <c r="BW17" s="56"/>
      <c r="BX17" s="57"/>
      <c r="BY17" s="56"/>
      <c r="BZ17" s="57"/>
      <c r="CA17" s="59"/>
      <c r="CB17" s="56"/>
      <c r="CC17" s="57"/>
      <c r="CD17" s="56"/>
      <c r="CE17" s="57"/>
      <c r="CF17" s="56"/>
      <c r="CG17" s="57"/>
      <c r="CH17" s="56"/>
      <c r="CI17" s="57"/>
      <c r="CJ17" s="56"/>
      <c r="CK17" s="57"/>
      <c r="CL17" s="56"/>
      <c r="CM17" s="57"/>
      <c r="CN17" s="56"/>
      <c r="CO17" s="57"/>
      <c r="CP17" s="56"/>
      <c r="CQ17" s="57"/>
      <c r="CR17" s="56"/>
      <c r="CS17" s="57"/>
      <c r="CT17" s="56"/>
      <c r="CU17" s="57"/>
      <c r="CV17" s="56"/>
      <c r="CW17" s="57"/>
      <c r="CX17" s="56"/>
      <c r="CY17" s="57"/>
      <c r="CZ17" s="56"/>
      <c r="DA17" s="57"/>
      <c r="DB17" s="56"/>
      <c r="DC17" s="57"/>
      <c r="DD17" s="131"/>
      <c r="DE17" s="132"/>
      <c r="DF17" s="131"/>
      <c r="DG17" s="132"/>
      <c r="DH17" s="131"/>
      <c r="DI17" s="132"/>
      <c r="DJ17" s="131"/>
      <c r="DK17" s="132"/>
      <c r="DL17" s="46"/>
    </row>
    <row r="18" spans="1:116" x14ac:dyDescent="0.25">
      <c r="A18" s="146">
        <v>5</v>
      </c>
      <c r="B18" s="55"/>
      <c r="C18" s="56">
        <v>29100</v>
      </c>
      <c r="D18" s="56"/>
      <c r="E18" s="58"/>
      <c r="F18" s="57"/>
      <c r="G18" s="56">
        <v>23.1</v>
      </c>
      <c r="H18" s="57" t="s">
        <v>167</v>
      </c>
      <c r="I18" s="58"/>
      <c r="J18" s="57"/>
      <c r="K18" s="58">
        <v>7.4</v>
      </c>
      <c r="L18" s="57"/>
      <c r="M18" s="56">
        <v>7.5</v>
      </c>
      <c r="N18" s="57" t="s">
        <v>167</v>
      </c>
      <c r="O18" s="56">
        <v>724</v>
      </c>
      <c r="P18" s="57" t="s">
        <v>167</v>
      </c>
      <c r="Q18" s="56">
        <v>176</v>
      </c>
      <c r="R18" s="57" t="s">
        <v>167</v>
      </c>
      <c r="S18" s="56"/>
      <c r="T18" s="57"/>
      <c r="U18" s="56"/>
      <c r="V18" s="57"/>
      <c r="W18" s="56"/>
      <c r="X18" s="57"/>
      <c r="Y18" s="56"/>
      <c r="Z18" s="57"/>
      <c r="AA18" s="56"/>
      <c r="AB18" s="57"/>
      <c r="AC18" s="56"/>
      <c r="AD18" s="57"/>
      <c r="AE18" s="56"/>
      <c r="AF18" s="57"/>
      <c r="AG18" s="56"/>
      <c r="AH18" s="57"/>
      <c r="AI18" s="56"/>
      <c r="AJ18" s="57"/>
      <c r="AK18" s="56"/>
      <c r="AL18" s="57"/>
      <c r="AM18" s="56"/>
      <c r="AN18" s="57"/>
      <c r="AO18" s="56"/>
      <c r="AP18" s="57"/>
      <c r="AQ18" s="56"/>
      <c r="AR18" s="57"/>
      <c r="AS18" s="56"/>
      <c r="AT18" s="57"/>
      <c r="AU18" s="56"/>
      <c r="AV18" s="57"/>
      <c r="AW18" s="56"/>
      <c r="AX18" s="57"/>
      <c r="AY18" s="56"/>
      <c r="AZ18" s="57"/>
      <c r="BA18" s="56"/>
      <c r="BB18" s="57"/>
      <c r="BC18" s="56"/>
      <c r="BD18" s="57"/>
      <c r="BE18" s="56"/>
      <c r="BF18" s="57"/>
      <c r="BG18" s="56"/>
      <c r="BH18" s="57"/>
      <c r="BI18" s="56"/>
      <c r="BJ18" s="57"/>
      <c r="BK18" s="56"/>
      <c r="BL18" s="57"/>
      <c r="BM18" s="56"/>
      <c r="BN18" s="57"/>
      <c r="BO18" s="56"/>
      <c r="BP18" s="57"/>
      <c r="BQ18" s="56"/>
      <c r="BR18" s="57"/>
      <c r="BS18" s="56"/>
      <c r="BT18" s="57"/>
      <c r="BU18" s="56"/>
      <c r="BV18" s="57"/>
      <c r="BW18" s="56"/>
      <c r="BX18" s="57"/>
      <c r="BY18" s="56"/>
      <c r="BZ18" s="57"/>
      <c r="CA18" s="59"/>
      <c r="CB18" s="56"/>
      <c r="CC18" s="57"/>
      <c r="CD18" s="56"/>
      <c r="CE18" s="57"/>
      <c r="CF18" s="56"/>
      <c r="CG18" s="57"/>
      <c r="CH18" s="56"/>
      <c r="CI18" s="57"/>
      <c r="CJ18" s="56"/>
      <c r="CK18" s="57"/>
      <c r="CL18" s="56"/>
      <c r="CM18" s="57"/>
      <c r="CN18" s="56"/>
      <c r="CO18" s="57"/>
      <c r="CP18" s="56"/>
      <c r="CQ18" s="57"/>
      <c r="CR18" s="56"/>
      <c r="CS18" s="57"/>
      <c r="CT18" s="56"/>
      <c r="CU18" s="57"/>
      <c r="CV18" s="56"/>
      <c r="CW18" s="57"/>
      <c r="CX18" s="56"/>
      <c r="CY18" s="57"/>
      <c r="CZ18" s="56"/>
      <c r="DA18" s="57"/>
      <c r="DB18" s="56"/>
      <c r="DC18" s="57"/>
      <c r="DD18" s="131"/>
      <c r="DE18" s="132"/>
      <c r="DF18" s="131"/>
      <c r="DG18" s="132"/>
      <c r="DH18" s="131"/>
      <c r="DI18" s="132"/>
      <c r="DJ18" s="131"/>
      <c r="DK18" s="132"/>
      <c r="DL18" s="46"/>
    </row>
    <row r="19" spans="1:116" x14ac:dyDescent="0.25">
      <c r="A19" s="146">
        <v>6</v>
      </c>
      <c r="B19" s="55"/>
      <c r="C19" s="56">
        <v>29800</v>
      </c>
      <c r="D19" s="56"/>
      <c r="E19" s="58"/>
      <c r="F19" s="57"/>
      <c r="G19" s="56">
        <v>23.1</v>
      </c>
      <c r="H19" s="57" t="s">
        <v>167</v>
      </c>
      <c r="I19" s="58"/>
      <c r="J19" s="57"/>
      <c r="K19" s="58">
        <v>7.4</v>
      </c>
      <c r="L19" s="57"/>
      <c r="M19" s="56">
        <v>7.4</v>
      </c>
      <c r="N19" s="57" t="s">
        <v>167</v>
      </c>
      <c r="O19" s="56">
        <v>500</v>
      </c>
      <c r="P19" s="57" t="s">
        <v>171</v>
      </c>
      <c r="Q19" s="56">
        <v>75</v>
      </c>
      <c r="R19" s="57" t="s">
        <v>171</v>
      </c>
      <c r="S19" s="56">
        <v>618</v>
      </c>
      <c r="T19" s="57" t="s">
        <v>171</v>
      </c>
      <c r="U19" s="56">
        <v>38</v>
      </c>
      <c r="V19" s="57" t="s">
        <v>171</v>
      </c>
      <c r="W19" s="56">
        <v>1486</v>
      </c>
      <c r="X19" s="57" t="s">
        <v>171</v>
      </c>
      <c r="Y19" s="56">
        <v>182</v>
      </c>
      <c r="Z19" s="57" t="s">
        <v>171</v>
      </c>
      <c r="AA19" s="56">
        <v>91.13</v>
      </c>
      <c r="AB19" s="57" t="s">
        <v>171</v>
      </c>
      <c r="AC19" s="56">
        <v>73.930000000000007</v>
      </c>
      <c r="AD19" s="57" t="s">
        <v>171</v>
      </c>
      <c r="AE19" s="56"/>
      <c r="AF19" s="57"/>
      <c r="AG19" s="56">
        <v>1.4</v>
      </c>
      <c r="AH19" s="57" t="s">
        <v>171</v>
      </c>
      <c r="AI19" s="56">
        <v>57.5</v>
      </c>
      <c r="AJ19" s="57" t="s">
        <v>171</v>
      </c>
      <c r="AK19" s="56">
        <v>4.3499999999999996</v>
      </c>
      <c r="AL19" s="57" t="s">
        <v>171</v>
      </c>
      <c r="AM19" s="56">
        <v>0.5</v>
      </c>
      <c r="AN19" s="57" t="s">
        <v>171</v>
      </c>
      <c r="AO19" s="56">
        <v>0.01</v>
      </c>
      <c r="AP19" s="57" t="s">
        <v>171</v>
      </c>
      <c r="AQ19" s="56" t="s">
        <v>289</v>
      </c>
      <c r="AR19" s="57" t="s">
        <v>171</v>
      </c>
      <c r="AS19" s="56">
        <v>39</v>
      </c>
      <c r="AT19" s="57" t="s">
        <v>171</v>
      </c>
      <c r="AU19" s="56">
        <v>1415</v>
      </c>
      <c r="AV19" s="57" t="s">
        <v>171</v>
      </c>
      <c r="AW19" s="56">
        <v>161.22999999999999</v>
      </c>
      <c r="AX19" s="57" t="s">
        <v>171</v>
      </c>
      <c r="AY19" s="56">
        <v>90.872</v>
      </c>
      <c r="AZ19" s="57" t="s">
        <v>171</v>
      </c>
      <c r="BA19" s="56">
        <v>0.3</v>
      </c>
      <c r="BB19" s="57" t="s">
        <v>171</v>
      </c>
      <c r="BC19" s="56">
        <v>220</v>
      </c>
      <c r="BD19" s="57" t="s">
        <v>171</v>
      </c>
      <c r="BE19" s="56">
        <v>500</v>
      </c>
      <c r="BF19" s="57" t="s">
        <v>171</v>
      </c>
      <c r="BG19" s="56">
        <v>0.5</v>
      </c>
      <c r="BH19" s="57" t="s">
        <v>171</v>
      </c>
      <c r="BI19" s="56">
        <v>0.01</v>
      </c>
      <c r="BJ19" s="57" t="s">
        <v>171</v>
      </c>
      <c r="BK19" s="56">
        <v>0.18099999999999999</v>
      </c>
      <c r="BL19" s="57" t="s">
        <v>171</v>
      </c>
      <c r="BM19" s="56">
        <v>0.05</v>
      </c>
      <c r="BN19" s="57" t="s">
        <v>171</v>
      </c>
      <c r="BO19" s="56">
        <v>0.05</v>
      </c>
      <c r="BP19" s="57" t="s">
        <v>171</v>
      </c>
      <c r="BQ19" s="56">
        <v>0.58099999999999996</v>
      </c>
      <c r="BR19" s="57" t="s">
        <v>171</v>
      </c>
      <c r="BS19" s="56">
        <v>0.05</v>
      </c>
      <c r="BT19" s="57" t="s">
        <v>171</v>
      </c>
      <c r="BU19" s="56">
        <v>0.03</v>
      </c>
      <c r="BV19" s="57" t="s">
        <v>171</v>
      </c>
      <c r="BW19" s="56">
        <v>0.05</v>
      </c>
      <c r="BX19" s="57" t="s">
        <v>171</v>
      </c>
      <c r="BY19" s="56">
        <v>2.5019999999999998</v>
      </c>
      <c r="BZ19" s="57" t="s">
        <v>171</v>
      </c>
      <c r="CA19" s="59"/>
      <c r="CB19" s="56">
        <v>0.14099999999999999</v>
      </c>
      <c r="CC19" s="57" t="s">
        <v>171</v>
      </c>
      <c r="CD19" s="56">
        <v>17.809999999999999</v>
      </c>
      <c r="CE19" s="57" t="s">
        <v>171</v>
      </c>
      <c r="CF19" s="56">
        <v>0.03</v>
      </c>
      <c r="CG19" s="57" t="s">
        <v>171</v>
      </c>
      <c r="CH19" s="56">
        <v>0.05</v>
      </c>
      <c r="CI19" s="57" t="s">
        <v>171</v>
      </c>
      <c r="CJ19" s="56">
        <v>0.01</v>
      </c>
      <c r="CK19" s="57" t="s">
        <v>171</v>
      </c>
      <c r="CL19" s="56">
        <v>0.03</v>
      </c>
      <c r="CM19" s="57" t="s">
        <v>171</v>
      </c>
      <c r="CN19" s="56">
        <v>0.05</v>
      </c>
      <c r="CO19" s="57" t="s">
        <v>171</v>
      </c>
      <c r="CP19" s="56">
        <v>0.05</v>
      </c>
      <c r="CQ19" s="57" t="s">
        <v>171</v>
      </c>
      <c r="CR19" s="56">
        <v>0.05</v>
      </c>
      <c r="CS19" s="57" t="s">
        <v>171</v>
      </c>
      <c r="CT19" s="56">
        <v>0.05</v>
      </c>
      <c r="CU19" s="57" t="s">
        <v>171</v>
      </c>
      <c r="CV19" s="56">
        <v>103.992</v>
      </c>
      <c r="CW19" s="57" t="s">
        <v>171</v>
      </c>
      <c r="CX19" s="56">
        <v>34.988</v>
      </c>
      <c r="CY19" s="57" t="s">
        <v>171</v>
      </c>
      <c r="CZ19" s="56">
        <v>34.613</v>
      </c>
      <c r="DA19" s="57" t="s">
        <v>171</v>
      </c>
      <c r="DB19" s="56">
        <v>0.22600000000000001</v>
      </c>
      <c r="DC19" s="57" t="s">
        <v>171</v>
      </c>
      <c r="DD19" s="131"/>
      <c r="DE19" s="132"/>
      <c r="DF19" s="131"/>
      <c r="DG19" s="132"/>
      <c r="DH19" s="131"/>
      <c r="DI19" s="132"/>
      <c r="DJ19" s="131"/>
      <c r="DK19" s="132"/>
      <c r="DL19" s="46"/>
    </row>
    <row r="20" spans="1:116" x14ac:dyDescent="0.25">
      <c r="A20" s="146">
        <v>7</v>
      </c>
      <c r="B20" s="55"/>
      <c r="C20" s="56">
        <v>29450</v>
      </c>
      <c r="D20" s="56"/>
      <c r="E20" s="58"/>
      <c r="F20" s="57"/>
      <c r="G20" s="56">
        <v>22.5</v>
      </c>
      <c r="H20" s="57" t="s">
        <v>167</v>
      </c>
      <c r="I20" s="58"/>
      <c r="J20" s="57"/>
      <c r="K20" s="58">
        <v>7.6</v>
      </c>
      <c r="L20" s="57"/>
      <c r="M20" s="56">
        <v>7.5</v>
      </c>
      <c r="N20" s="57" t="s">
        <v>167</v>
      </c>
      <c r="O20" s="56">
        <v>450</v>
      </c>
      <c r="P20" s="57" t="s">
        <v>167</v>
      </c>
      <c r="Q20" s="56">
        <v>106</v>
      </c>
      <c r="R20" s="57" t="s">
        <v>167</v>
      </c>
      <c r="S20" s="56">
        <v>307</v>
      </c>
      <c r="T20" s="57" t="s">
        <v>167</v>
      </c>
      <c r="U20" s="56"/>
      <c r="V20" s="57"/>
      <c r="W20" s="56">
        <v>1077</v>
      </c>
      <c r="X20" s="57" t="s">
        <v>167</v>
      </c>
      <c r="Y20" s="56"/>
      <c r="Z20" s="57"/>
      <c r="AA20" s="56"/>
      <c r="AB20" s="57"/>
      <c r="AC20" s="56"/>
      <c r="AD20" s="57"/>
      <c r="AE20" s="56"/>
      <c r="AF20" s="57"/>
      <c r="AG20" s="56"/>
      <c r="AH20" s="57"/>
      <c r="AI20" s="56"/>
      <c r="AJ20" s="57"/>
      <c r="AK20" s="56"/>
      <c r="AL20" s="57"/>
      <c r="AM20" s="56"/>
      <c r="AN20" s="57"/>
      <c r="AO20" s="56"/>
      <c r="AP20" s="57"/>
      <c r="AQ20" s="56"/>
      <c r="AR20" s="57"/>
      <c r="AS20" s="56"/>
      <c r="AT20" s="57"/>
      <c r="AU20" s="56"/>
      <c r="AV20" s="57"/>
      <c r="AW20" s="56"/>
      <c r="AX20" s="57"/>
      <c r="AY20" s="56"/>
      <c r="AZ20" s="57"/>
      <c r="BA20" s="56"/>
      <c r="BB20" s="57"/>
      <c r="BC20" s="56"/>
      <c r="BD20" s="57"/>
      <c r="BE20" s="56"/>
      <c r="BF20" s="57"/>
      <c r="BG20" s="56"/>
      <c r="BH20" s="57"/>
      <c r="BI20" s="56"/>
      <c r="BJ20" s="57"/>
      <c r="BK20" s="56"/>
      <c r="BL20" s="57"/>
      <c r="BM20" s="56"/>
      <c r="BN20" s="57"/>
      <c r="BO20" s="56"/>
      <c r="BP20" s="57"/>
      <c r="BQ20" s="56"/>
      <c r="BR20" s="57"/>
      <c r="BS20" s="56"/>
      <c r="BT20" s="57"/>
      <c r="BU20" s="56"/>
      <c r="BV20" s="57"/>
      <c r="BW20" s="56"/>
      <c r="BX20" s="57"/>
      <c r="BY20" s="56"/>
      <c r="BZ20" s="57"/>
      <c r="CA20" s="59"/>
      <c r="CB20" s="56"/>
      <c r="CC20" s="57"/>
      <c r="CD20" s="56"/>
      <c r="CE20" s="57"/>
      <c r="CF20" s="56"/>
      <c r="CG20" s="57"/>
      <c r="CH20" s="56"/>
      <c r="CI20" s="57"/>
      <c r="CJ20" s="56"/>
      <c r="CK20" s="57"/>
      <c r="CL20" s="56"/>
      <c r="CM20" s="57"/>
      <c r="CN20" s="56"/>
      <c r="CO20" s="57"/>
      <c r="CP20" s="56"/>
      <c r="CQ20" s="57"/>
      <c r="CR20" s="56"/>
      <c r="CS20" s="57"/>
      <c r="CT20" s="56"/>
      <c r="CU20" s="57"/>
      <c r="CV20" s="56"/>
      <c r="CW20" s="57"/>
      <c r="CX20" s="56"/>
      <c r="CY20" s="57"/>
      <c r="CZ20" s="56"/>
      <c r="DA20" s="57"/>
      <c r="DB20" s="56"/>
      <c r="DC20" s="57"/>
      <c r="DD20" s="131"/>
      <c r="DE20" s="132"/>
      <c r="DF20" s="131"/>
      <c r="DG20" s="132"/>
      <c r="DH20" s="131"/>
      <c r="DI20" s="132"/>
      <c r="DJ20" s="131"/>
      <c r="DK20" s="132"/>
      <c r="DL20" s="46"/>
    </row>
    <row r="21" spans="1:116" x14ac:dyDescent="0.25">
      <c r="A21" s="146">
        <v>8</v>
      </c>
      <c r="B21" s="55"/>
      <c r="C21" s="56">
        <v>29500</v>
      </c>
      <c r="D21" s="57"/>
      <c r="E21" s="58"/>
      <c r="F21" s="57"/>
      <c r="G21" s="56">
        <v>21.5</v>
      </c>
      <c r="H21" s="57" t="s">
        <v>167</v>
      </c>
      <c r="I21" s="58"/>
      <c r="J21" s="57"/>
      <c r="K21" s="58">
        <v>7.6</v>
      </c>
      <c r="L21" s="57"/>
      <c r="M21" s="56">
        <v>7.6</v>
      </c>
      <c r="N21" s="57" t="s">
        <v>167</v>
      </c>
      <c r="O21" s="56">
        <v>865</v>
      </c>
      <c r="P21" s="57" t="s">
        <v>167</v>
      </c>
      <c r="Q21" s="56">
        <v>193</v>
      </c>
      <c r="R21" s="57" t="s">
        <v>167</v>
      </c>
      <c r="S21" s="56"/>
      <c r="T21" s="57"/>
      <c r="U21" s="56"/>
      <c r="V21" s="57"/>
      <c r="W21" s="56"/>
      <c r="X21" s="57"/>
      <c r="Y21" s="56"/>
      <c r="Z21" s="57"/>
      <c r="AA21" s="56"/>
      <c r="AB21" s="57"/>
      <c r="AC21" s="56"/>
      <c r="AD21" s="57"/>
      <c r="AE21" s="56"/>
      <c r="AF21" s="57"/>
      <c r="AG21" s="56"/>
      <c r="AH21" s="57"/>
      <c r="AI21" s="56"/>
      <c r="AJ21" s="57"/>
      <c r="AK21" s="56"/>
      <c r="AL21" s="57"/>
      <c r="AM21" s="56"/>
      <c r="AN21" s="57"/>
      <c r="AO21" s="56"/>
      <c r="AP21" s="57"/>
      <c r="AQ21" s="56"/>
      <c r="AR21" s="57"/>
      <c r="AS21" s="56"/>
      <c r="AT21" s="57"/>
      <c r="AU21" s="56"/>
      <c r="AV21" s="57"/>
      <c r="AW21" s="56"/>
      <c r="AX21" s="57"/>
      <c r="AY21" s="56"/>
      <c r="AZ21" s="57"/>
      <c r="BA21" s="56"/>
      <c r="BB21" s="57"/>
      <c r="BC21" s="56"/>
      <c r="BD21" s="57"/>
      <c r="BE21" s="56"/>
      <c r="BF21" s="57"/>
      <c r="BG21" s="56"/>
      <c r="BH21" s="57"/>
      <c r="BI21" s="56"/>
      <c r="BJ21" s="57"/>
      <c r="BK21" s="56"/>
      <c r="BL21" s="57"/>
      <c r="BM21" s="56"/>
      <c r="BN21" s="57"/>
      <c r="BO21" s="56"/>
      <c r="BP21" s="57"/>
      <c r="BQ21" s="56"/>
      <c r="BR21" s="57"/>
      <c r="BS21" s="56"/>
      <c r="BT21" s="57"/>
      <c r="BU21" s="56"/>
      <c r="BV21" s="57"/>
      <c r="BW21" s="56"/>
      <c r="BX21" s="57"/>
      <c r="BY21" s="56"/>
      <c r="BZ21" s="57"/>
      <c r="CA21" s="59"/>
      <c r="CB21" s="56"/>
      <c r="CC21" s="57"/>
      <c r="CD21" s="56"/>
      <c r="CE21" s="57"/>
      <c r="CF21" s="56"/>
      <c r="CG21" s="57"/>
      <c r="CH21" s="56"/>
      <c r="CI21" s="57"/>
      <c r="CJ21" s="56"/>
      <c r="CK21" s="57"/>
      <c r="CL21" s="56"/>
      <c r="CM21" s="57"/>
      <c r="CN21" s="56"/>
      <c r="CO21" s="57"/>
      <c r="CP21" s="56"/>
      <c r="CQ21" s="57"/>
      <c r="CR21" s="56"/>
      <c r="CS21" s="57"/>
      <c r="CT21" s="56"/>
      <c r="CU21" s="57"/>
      <c r="CV21" s="56"/>
      <c r="CW21" s="57"/>
      <c r="CX21" s="56"/>
      <c r="CY21" s="57"/>
      <c r="CZ21" s="56"/>
      <c r="DA21" s="57"/>
      <c r="DB21" s="56"/>
      <c r="DC21" s="57"/>
      <c r="DD21" s="131"/>
      <c r="DE21" s="132"/>
      <c r="DF21" s="131"/>
      <c r="DG21" s="132"/>
      <c r="DH21" s="131"/>
      <c r="DI21" s="132"/>
      <c r="DJ21" s="131"/>
      <c r="DK21" s="132"/>
      <c r="DL21" s="46"/>
    </row>
    <row r="22" spans="1:116" x14ac:dyDescent="0.25">
      <c r="A22" s="146">
        <v>9</v>
      </c>
      <c r="B22" s="55"/>
      <c r="C22" s="56">
        <v>28500</v>
      </c>
      <c r="D22" s="57"/>
      <c r="E22" s="58"/>
      <c r="F22" s="57"/>
      <c r="G22" s="56"/>
      <c r="H22" s="57"/>
      <c r="I22" s="58"/>
      <c r="J22" s="57"/>
      <c r="K22" s="58">
        <v>7.5</v>
      </c>
      <c r="L22" s="57"/>
      <c r="M22" s="56"/>
      <c r="N22" s="57"/>
      <c r="O22" s="56"/>
      <c r="P22" s="57"/>
      <c r="Q22" s="56"/>
      <c r="R22" s="57"/>
      <c r="S22" s="56"/>
      <c r="T22" s="57"/>
      <c r="U22" s="56"/>
      <c r="V22" s="57"/>
      <c r="W22" s="56"/>
      <c r="X22" s="57"/>
      <c r="Y22" s="56"/>
      <c r="Z22" s="57"/>
      <c r="AA22" s="56"/>
      <c r="AB22" s="57"/>
      <c r="AC22" s="56"/>
      <c r="AD22" s="57"/>
      <c r="AE22" s="56"/>
      <c r="AF22" s="57"/>
      <c r="AG22" s="56"/>
      <c r="AH22" s="57"/>
      <c r="AI22" s="56"/>
      <c r="AJ22" s="57"/>
      <c r="AK22" s="56"/>
      <c r="AL22" s="57"/>
      <c r="AM22" s="56"/>
      <c r="AN22" s="57"/>
      <c r="AO22" s="56"/>
      <c r="AP22" s="57"/>
      <c r="AQ22" s="56"/>
      <c r="AR22" s="57"/>
      <c r="AS22" s="56"/>
      <c r="AT22" s="57"/>
      <c r="AU22" s="56"/>
      <c r="AV22" s="57"/>
      <c r="AW22" s="56"/>
      <c r="AX22" s="57"/>
      <c r="AY22" s="56"/>
      <c r="AZ22" s="57"/>
      <c r="BA22" s="56"/>
      <c r="BB22" s="57"/>
      <c r="BC22" s="56"/>
      <c r="BD22" s="57"/>
      <c r="BE22" s="56"/>
      <c r="BF22" s="57"/>
      <c r="BG22" s="56"/>
      <c r="BH22" s="57"/>
      <c r="BI22" s="56"/>
      <c r="BJ22" s="57"/>
      <c r="BK22" s="56"/>
      <c r="BL22" s="57"/>
      <c r="BM22" s="56"/>
      <c r="BN22" s="57"/>
      <c r="BO22" s="56"/>
      <c r="BP22" s="57"/>
      <c r="BQ22" s="56"/>
      <c r="BR22" s="57"/>
      <c r="BS22" s="56"/>
      <c r="BT22" s="57"/>
      <c r="BU22" s="56"/>
      <c r="BV22" s="57"/>
      <c r="BW22" s="56"/>
      <c r="BX22" s="57"/>
      <c r="BY22" s="56"/>
      <c r="BZ22" s="57"/>
      <c r="CA22" s="59"/>
      <c r="CB22" s="56"/>
      <c r="CC22" s="57"/>
      <c r="CD22" s="56"/>
      <c r="CE22" s="57"/>
      <c r="CF22" s="56"/>
      <c r="CG22" s="57"/>
      <c r="CH22" s="56"/>
      <c r="CI22" s="57"/>
      <c r="CJ22" s="56"/>
      <c r="CK22" s="57"/>
      <c r="CL22" s="56"/>
      <c r="CM22" s="57"/>
      <c r="CN22" s="56"/>
      <c r="CO22" s="57"/>
      <c r="CP22" s="56"/>
      <c r="CQ22" s="57"/>
      <c r="CR22" s="56"/>
      <c r="CS22" s="57"/>
      <c r="CT22" s="56"/>
      <c r="CU22" s="57"/>
      <c r="CV22" s="56"/>
      <c r="CW22" s="57"/>
      <c r="CX22" s="56"/>
      <c r="CY22" s="57"/>
      <c r="CZ22" s="56"/>
      <c r="DA22" s="57"/>
      <c r="DB22" s="56"/>
      <c r="DC22" s="57"/>
      <c r="DD22" s="131"/>
      <c r="DE22" s="132"/>
      <c r="DF22" s="131"/>
      <c r="DG22" s="132"/>
      <c r="DH22" s="131"/>
      <c r="DI22" s="132"/>
      <c r="DJ22" s="131"/>
      <c r="DK22" s="132"/>
      <c r="DL22" s="46"/>
    </row>
    <row r="23" spans="1:116" x14ac:dyDescent="0.25">
      <c r="A23" s="146">
        <v>10</v>
      </c>
      <c r="B23" s="55"/>
      <c r="C23" s="56">
        <v>28400</v>
      </c>
      <c r="D23" s="57"/>
      <c r="E23" s="58"/>
      <c r="F23" s="57"/>
      <c r="G23" s="56"/>
      <c r="H23" s="57"/>
      <c r="I23" s="58"/>
      <c r="J23" s="57"/>
      <c r="K23" s="58">
        <v>7.5</v>
      </c>
      <c r="L23" s="57"/>
      <c r="M23" s="56"/>
      <c r="N23" s="57"/>
      <c r="O23" s="56"/>
      <c r="P23" s="57"/>
      <c r="Q23" s="56"/>
      <c r="R23" s="57"/>
      <c r="S23" s="56"/>
      <c r="T23" s="57"/>
      <c r="U23" s="56"/>
      <c r="V23" s="57"/>
      <c r="W23" s="56"/>
      <c r="X23" s="57"/>
      <c r="Y23" s="56"/>
      <c r="Z23" s="57"/>
      <c r="AA23" s="56"/>
      <c r="AB23" s="57"/>
      <c r="AC23" s="56"/>
      <c r="AD23" s="57"/>
      <c r="AE23" s="56"/>
      <c r="AF23" s="57"/>
      <c r="AG23" s="56"/>
      <c r="AH23" s="57"/>
      <c r="AI23" s="56"/>
      <c r="AJ23" s="57"/>
      <c r="AK23" s="56"/>
      <c r="AL23" s="57"/>
      <c r="AM23" s="56"/>
      <c r="AN23" s="57"/>
      <c r="AO23" s="56"/>
      <c r="AP23" s="57"/>
      <c r="AQ23" s="56"/>
      <c r="AR23" s="57"/>
      <c r="AS23" s="56"/>
      <c r="AT23" s="57"/>
      <c r="AU23" s="56"/>
      <c r="AV23" s="57"/>
      <c r="AW23" s="56"/>
      <c r="AX23" s="57"/>
      <c r="AY23" s="56"/>
      <c r="AZ23" s="57"/>
      <c r="BA23" s="56"/>
      <c r="BB23" s="57"/>
      <c r="BC23" s="56"/>
      <c r="BD23" s="57"/>
      <c r="BE23" s="56"/>
      <c r="BF23" s="57"/>
      <c r="BG23" s="56"/>
      <c r="BH23" s="57"/>
      <c r="BI23" s="56"/>
      <c r="BJ23" s="57"/>
      <c r="BK23" s="56"/>
      <c r="BL23" s="57"/>
      <c r="BM23" s="56"/>
      <c r="BN23" s="57"/>
      <c r="BO23" s="56"/>
      <c r="BP23" s="57"/>
      <c r="BQ23" s="56"/>
      <c r="BR23" s="57"/>
      <c r="BS23" s="56"/>
      <c r="BT23" s="57"/>
      <c r="BU23" s="56"/>
      <c r="BV23" s="57"/>
      <c r="BW23" s="56"/>
      <c r="BX23" s="57"/>
      <c r="BY23" s="56"/>
      <c r="BZ23" s="57"/>
      <c r="CA23" s="59"/>
      <c r="CB23" s="56"/>
      <c r="CC23" s="57"/>
      <c r="CD23" s="56"/>
      <c r="CE23" s="57"/>
      <c r="CF23" s="56"/>
      <c r="CG23" s="57"/>
      <c r="CH23" s="56"/>
      <c r="CI23" s="57"/>
      <c r="CJ23" s="56"/>
      <c r="CK23" s="57"/>
      <c r="CL23" s="56"/>
      <c r="CM23" s="57"/>
      <c r="CN23" s="56"/>
      <c r="CO23" s="57"/>
      <c r="CP23" s="56"/>
      <c r="CQ23" s="57"/>
      <c r="CR23" s="56"/>
      <c r="CS23" s="57"/>
      <c r="CT23" s="56"/>
      <c r="CU23" s="57"/>
      <c r="CV23" s="56"/>
      <c r="CW23" s="57"/>
      <c r="CX23" s="56"/>
      <c r="CY23" s="57"/>
      <c r="CZ23" s="56"/>
      <c r="DA23" s="57"/>
      <c r="DB23" s="56"/>
      <c r="DC23" s="57"/>
      <c r="DD23" s="131"/>
      <c r="DE23" s="132"/>
      <c r="DF23" s="131"/>
      <c r="DG23" s="132"/>
      <c r="DH23" s="131"/>
      <c r="DI23" s="132"/>
      <c r="DJ23" s="131"/>
      <c r="DK23" s="132"/>
      <c r="DL23" s="46"/>
    </row>
    <row r="24" spans="1:116" x14ac:dyDescent="0.25">
      <c r="A24" s="146">
        <v>11</v>
      </c>
      <c r="B24" s="55"/>
      <c r="C24" s="56">
        <v>29000</v>
      </c>
      <c r="D24" s="57"/>
      <c r="E24" s="58"/>
      <c r="F24" s="57"/>
      <c r="G24" s="56"/>
      <c r="H24" s="57"/>
      <c r="I24" s="58"/>
      <c r="J24" s="57"/>
      <c r="K24" s="58">
        <v>7.6</v>
      </c>
      <c r="L24" s="57"/>
      <c r="M24" s="56"/>
      <c r="N24" s="57"/>
      <c r="O24" s="56"/>
      <c r="P24" s="57"/>
      <c r="Q24" s="56"/>
      <c r="R24" s="57"/>
      <c r="S24" s="56"/>
      <c r="T24" s="57"/>
      <c r="U24" s="56"/>
      <c r="V24" s="57"/>
      <c r="W24" s="56"/>
      <c r="X24" s="57"/>
      <c r="Y24" s="56"/>
      <c r="Z24" s="57"/>
      <c r="AA24" s="56"/>
      <c r="AB24" s="57"/>
      <c r="AC24" s="56"/>
      <c r="AD24" s="57"/>
      <c r="AE24" s="56"/>
      <c r="AF24" s="57"/>
      <c r="AG24" s="56"/>
      <c r="AH24" s="57"/>
      <c r="AI24" s="56"/>
      <c r="AJ24" s="57"/>
      <c r="AK24" s="56"/>
      <c r="AL24" s="57"/>
      <c r="AM24" s="56"/>
      <c r="AN24" s="57"/>
      <c r="AO24" s="56"/>
      <c r="AP24" s="57"/>
      <c r="AQ24" s="56"/>
      <c r="AR24" s="57"/>
      <c r="AS24" s="56"/>
      <c r="AT24" s="57"/>
      <c r="AU24" s="56"/>
      <c r="AV24" s="57"/>
      <c r="AW24" s="56"/>
      <c r="AX24" s="57"/>
      <c r="AY24" s="56"/>
      <c r="AZ24" s="57"/>
      <c r="BA24" s="56"/>
      <c r="BB24" s="57"/>
      <c r="BC24" s="56"/>
      <c r="BD24" s="57"/>
      <c r="BE24" s="56"/>
      <c r="BF24" s="57"/>
      <c r="BG24" s="56"/>
      <c r="BH24" s="57"/>
      <c r="BI24" s="56"/>
      <c r="BJ24" s="57"/>
      <c r="BK24" s="56"/>
      <c r="BL24" s="57"/>
      <c r="BM24" s="56"/>
      <c r="BN24" s="57"/>
      <c r="BO24" s="56"/>
      <c r="BP24" s="57"/>
      <c r="BQ24" s="56"/>
      <c r="BR24" s="57"/>
      <c r="BS24" s="56"/>
      <c r="BT24" s="57"/>
      <c r="BU24" s="56"/>
      <c r="BV24" s="57"/>
      <c r="BW24" s="56"/>
      <c r="BX24" s="57"/>
      <c r="BY24" s="56"/>
      <c r="BZ24" s="57"/>
      <c r="CA24" s="59"/>
      <c r="CB24" s="56"/>
      <c r="CC24" s="57"/>
      <c r="CD24" s="56"/>
      <c r="CE24" s="57"/>
      <c r="CF24" s="56"/>
      <c r="CG24" s="57"/>
      <c r="CH24" s="56"/>
      <c r="CI24" s="57"/>
      <c r="CJ24" s="56"/>
      <c r="CK24" s="57"/>
      <c r="CL24" s="56"/>
      <c r="CM24" s="57"/>
      <c r="CN24" s="56"/>
      <c r="CO24" s="57"/>
      <c r="CP24" s="56"/>
      <c r="CQ24" s="57"/>
      <c r="CR24" s="56"/>
      <c r="CS24" s="57"/>
      <c r="CT24" s="56"/>
      <c r="CU24" s="57"/>
      <c r="CV24" s="56"/>
      <c r="CW24" s="57"/>
      <c r="CX24" s="56"/>
      <c r="CY24" s="57"/>
      <c r="CZ24" s="56"/>
      <c r="DA24" s="57"/>
      <c r="DB24" s="56"/>
      <c r="DC24" s="57"/>
      <c r="DD24" s="131"/>
      <c r="DE24" s="132"/>
      <c r="DF24" s="131"/>
      <c r="DG24" s="132"/>
      <c r="DH24" s="131"/>
      <c r="DI24" s="132"/>
      <c r="DJ24" s="131"/>
      <c r="DK24" s="132"/>
      <c r="DL24" s="46"/>
    </row>
    <row r="25" spans="1:116" x14ac:dyDescent="0.25">
      <c r="A25" s="146">
        <v>12</v>
      </c>
      <c r="B25" s="55"/>
      <c r="C25" s="56">
        <v>32873</v>
      </c>
      <c r="D25" s="57"/>
      <c r="E25" s="58"/>
      <c r="F25" s="57"/>
      <c r="G25" s="56"/>
      <c r="H25" s="57"/>
      <c r="I25" s="58"/>
      <c r="J25" s="57"/>
      <c r="K25" s="58">
        <v>7.6</v>
      </c>
      <c r="L25" s="57"/>
      <c r="M25" s="56"/>
      <c r="N25" s="57"/>
      <c r="O25" s="56"/>
      <c r="P25" s="57"/>
      <c r="Q25" s="56"/>
      <c r="R25" s="57"/>
      <c r="S25" s="56"/>
      <c r="T25" s="57"/>
      <c r="U25" s="56"/>
      <c r="V25" s="57"/>
      <c r="W25" s="56"/>
      <c r="X25" s="57"/>
      <c r="Y25" s="56"/>
      <c r="Z25" s="57"/>
      <c r="AA25" s="56"/>
      <c r="AB25" s="57"/>
      <c r="AC25" s="56"/>
      <c r="AD25" s="57"/>
      <c r="AE25" s="56"/>
      <c r="AF25" s="57"/>
      <c r="AG25" s="56"/>
      <c r="AH25" s="57"/>
      <c r="AI25" s="56"/>
      <c r="AJ25" s="57"/>
      <c r="AK25" s="56"/>
      <c r="AL25" s="57"/>
      <c r="AM25" s="56"/>
      <c r="AN25" s="57"/>
      <c r="AO25" s="56"/>
      <c r="AP25" s="57"/>
      <c r="AQ25" s="56"/>
      <c r="AR25" s="57"/>
      <c r="AS25" s="56"/>
      <c r="AT25" s="57"/>
      <c r="AU25" s="56"/>
      <c r="AV25" s="57"/>
      <c r="AW25" s="56"/>
      <c r="AX25" s="57"/>
      <c r="AY25" s="56"/>
      <c r="AZ25" s="57"/>
      <c r="BA25" s="56"/>
      <c r="BB25" s="57"/>
      <c r="BC25" s="56"/>
      <c r="BD25" s="57"/>
      <c r="BE25" s="56"/>
      <c r="BF25" s="57"/>
      <c r="BG25" s="56"/>
      <c r="BH25" s="57"/>
      <c r="BI25" s="56"/>
      <c r="BJ25" s="57"/>
      <c r="BK25" s="56"/>
      <c r="BL25" s="57"/>
      <c r="BM25" s="56"/>
      <c r="BN25" s="57"/>
      <c r="BO25" s="56"/>
      <c r="BP25" s="57"/>
      <c r="BQ25" s="56"/>
      <c r="BR25" s="57"/>
      <c r="BS25" s="56"/>
      <c r="BT25" s="57"/>
      <c r="BU25" s="56"/>
      <c r="BV25" s="57"/>
      <c r="BW25" s="56"/>
      <c r="BX25" s="57"/>
      <c r="BY25" s="56"/>
      <c r="BZ25" s="57"/>
      <c r="CA25" s="59"/>
      <c r="CB25" s="56"/>
      <c r="CC25" s="57"/>
      <c r="CD25" s="56"/>
      <c r="CE25" s="57"/>
      <c r="CF25" s="56"/>
      <c r="CG25" s="57"/>
      <c r="CH25" s="56"/>
      <c r="CI25" s="57"/>
      <c r="CJ25" s="56"/>
      <c r="CK25" s="57"/>
      <c r="CL25" s="56"/>
      <c r="CM25" s="57"/>
      <c r="CN25" s="56"/>
      <c r="CO25" s="57"/>
      <c r="CP25" s="56"/>
      <c r="CQ25" s="57"/>
      <c r="CR25" s="56"/>
      <c r="CS25" s="57"/>
      <c r="CT25" s="56"/>
      <c r="CU25" s="57"/>
      <c r="CV25" s="56"/>
      <c r="CW25" s="57"/>
      <c r="CX25" s="56"/>
      <c r="CY25" s="57"/>
      <c r="CZ25" s="56"/>
      <c r="DA25" s="57"/>
      <c r="DB25" s="56"/>
      <c r="DC25" s="57"/>
      <c r="DD25" s="131"/>
      <c r="DE25" s="132"/>
      <c r="DF25" s="131"/>
      <c r="DG25" s="132"/>
      <c r="DH25" s="131"/>
      <c r="DI25" s="132"/>
      <c r="DJ25" s="131"/>
      <c r="DK25" s="132"/>
      <c r="DL25" s="46"/>
    </row>
    <row r="26" spans="1:116" x14ac:dyDescent="0.25">
      <c r="A26" s="146">
        <v>13</v>
      </c>
      <c r="B26" s="55"/>
      <c r="C26" s="56">
        <v>29300</v>
      </c>
      <c r="D26" s="57"/>
      <c r="E26" s="58"/>
      <c r="F26" s="57"/>
      <c r="G26" s="56">
        <v>22.3</v>
      </c>
      <c r="H26" s="57" t="s">
        <v>167</v>
      </c>
      <c r="I26" s="58"/>
      <c r="J26" s="57"/>
      <c r="K26" s="58">
        <v>7.6</v>
      </c>
      <c r="L26" s="57"/>
      <c r="M26" s="56">
        <v>7.6</v>
      </c>
      <c r="N26" s="57" t="s">
        <v>167</v>
      </c>
      <c r="O26" s="56">
        <v>445</v>
      </c>
      <c r="P26" s="57" t="s">
        <v>167</v>
      </c>
      <c r="Q26" s="56">
        <v>108</v>
      </c>
      <c r="R26" s="57" t="s">
        <v>167</v>
      </c>
      <c r="S26" s="56"/>
      <c r="T26" s="57"/>
      <c r="U26" s="56"/>
      <c r="V26" s="57"/>
      <c r="W26" s="56">
        <v>1003</v>
      </c>
      <c r="X26" s="57" t="s">
        <v>167</v>
      </c>
      <c r="Y26" s="56"/>
      <c r="Z26" s="57"/>
      <c r="AA26" s="56">
        <v>78.41</v>
      </c>
      <c r="AB26" s="57" t="s">
        <v>171</v>
      </c>
      <c r="AC26" s="56">
        <v>68</v>
      </c>
      <c r="AD26" s="57" t="s">
        <v>167</v>
      </c>
      <c r="AE26" s="56">
        <v>6.8</v>
      </c>
      <c r="AF26" s="57" t="s">
        <v>167</v>
      </c>
      <c r="AG26" s="56"/>
      <c r="AH26" s="57"/>
      <c r="AI26" s="56"/>
      <c r="AJ26" s="57"/>
      <c r="AK26" s="56"/>
      <c r="AL26" s="57"/>
      <c r="AM26" s="56"/>
      <c r="AN26" s="57"/>
      <c r="AO26" s="56"/>
      <c r="AP26" s="57"/>
      <c r="AQ26" s="56"/>
      <c r="AR26" s="57"/>
      <c r="AS26" s="56"/>
      <c r="AT26" s="57"/>
      <c r="AU26" s="56"/>
      <c r="AV26" s="57"/>
      <c r="AW26" s="56">
        <v>217.78</v>
      </c>
      <c r="AX26" s="57" t="s">
        <v>171</v>
      </c>
      <c r="AY26" s="56"/>
      <c r="AZ26" s="57"/>
      <c r="BA26" s="56"/>
      <c r="BB26" s="57"/>
      <c r="BC26" s="56"/>
      <c r="BD26" s="57"/>
      <c r="BE26" s="56"/>
      <c r="BF26" s="57"/>
      <c r="BG26" s="56"/>
      <c r="BH26" s="57"/>
      <c r="BI26" s="56"/>
      <c r="BJ26" s="57"/>
      <c r="BK26" s="56"/>
      <c r="BL26" s="57"/>
      <c r="BM26" s="56"/>
      <c r="BN26" s="57"/>
      <c r="BO26" s="56"/>
      <c r="BP26" s="57"/>
      <c r="BQ26" s="56"/>
      <c r="BR26" s="57"/>
      <c r="BS26" s="56"/>
      <c r="BT26" s="57"/>
      <c r="BU26" s="56"/>
      <c r="BV26" s="57"/>
      <c r="BW26" s="56"/>
      <c r="BX26" s="57"/>
      <c r="BY26" s="56"/>
      <c r="BZ26" s="57"/>
      <c r="CA26" s="59"/>
      <c r="CB26" s="56"/>
      <c r="CC26" s="57"/>
      <c r="CD26" s="56"/>
      <c r="CE26" s="57"/>
      <c r="CF26" s="56"/>
      <c r="CG26" s="57"/>
      <c r="CH26" s="56"/>
      <c r="CI26" s="57"/>
      <c r="CJ26" s="56"/>
      <c r="CK26" s="57"/>
      <c r="CL26" s="56"/>
      <c r="CM26" s="57"/>
      <c r="CN26" s="56"/>
      <c r="CO26" s="57"/>
      <c r="CP26" s="56"/>
      <c r="CQ26" s="57"/>
      <c r="CR26" s="56"/>
      <c r="CS26" s="57"/>
      <c r="CT26" s="56"/>
      <c r="CU26" s="57"/>
      <c r="CV26" s="56"/>
      <c r="CW26" s="57"/>
      <c r="CX26" s="56"/>
      <c r="CY26" s="57"/>
      <c r="CZ26" s="56"/>
      <c r="DA26" s="57"/>
      <c r="DB26" s="56"/>
      <c r="DC26" s="57"/>
      <c r="DD26" s="131"/>
      <c r="DE26" s="132"/>
      <c r="DF26" s="131"/>
      <c r="DG26" s="132"/>
      <c r="DH26" s="131"/>
      <c r="DI26" s="132"/>
      <c r="DJ26" s="131"/>
      <c r="DK26" s="132"/>
      <c r="DL26" s="46"/>
    </row>
    <row r="27" spans="1:116" x14ac:dyDescent="0.25">
      <c r="A27" s="146">
        <v>14</v>
      </c>
      <c r="B27" s="55"/>
      <c r="C27" s="56">
        <v>29850</v>
      </c>
      <c r="D27" s="57"/>
      <c r="E27" s="58"/>
      <c r="F27" s="57"/>
      <c r="G27" s="56">
        <v>23.5</v>
      </c>
      <c r="H27" s="57" t="s">
        <v>167</v>
      </c>
      <c r="I27" s="58"/>
      <c r="J27" s="57"/>
      <c r="K27" s="58">
        <v>7.7</v>
      </c>
      <c r="L27" s="57"/>
      <c r="M27" s="56">
        <v>7.6</v>
      </c>
      <c r="N27" s="57" t="s">
        <v>167</v>
      </c>
      <c r="O27" s="56">
        <v>467</v>
      </c>
      <c r="P27" s="57" t="s">
        <v>167</v>
      </c>
      <c r="Q27" s="56">
        <v>121</v>
      </c>
      <c r="R27" s="57" t="s">
        <v>167</v>
      </c>
      <c r="S27" s="56">
        <v>359</v>
      </c>
      <c r="T27" s="57" t="s">
        <v>167</v>
      </c>
      <c r="U27" s="56"/>
      <c r="V27" s="57"/>
      <c r="W27" s="56">
        <v>857</v>
      </c>
      <c r="X27" s="57" t="s">
        <v>167</v>
      </c>
      <c r="Y27" s="56"/>
      <c r="Z27" s="57"/>
      <c r="AA27" s="56"/>
      <c r="AB27" s="57"/>
      <c r="AC27" s="56"/>
      <c r="AD27" s="57"/>
      <c r="AE27" s="56"/>
      <c r="AF27" s="57"/>
      <c r="AG27" s="56"/>
      <c r="AH27" s="57"/>
      <c r="AI27" s="56"/>
      <c r="AJ27" s="57"/>
      <c r="AK27" s="56"/>
      <c r="AL27" s="57"/>
      <c r="AM27" s="56"/>
      <c r="AN27" s="57"/>
      <c r="AO27" s="56"/>
      <c r="AP27" s="57"/>
      <c r="AQ27" s="56"/>
      <c r="AR27" s="57"/>
      <c r="AS27" s="56"/>
      <c r="AT27" s="57"/>
      <c r="AU27" s="56"/>
      <c r="AV27" s="57"/>
      <c r="AW27" s="56"/>
      <c r="AX27" s="57"/>
      <c r="AY27" s="56"/>
      <c r="AZ27" s="57"/>
      <c r="BA27" s="56"/>
      <c r="BB27" s="57"/>
      <c r="BC27" s="56"/>
      <c r="BD27" s="57"/>
      <c r="BE27" s="56"/>
      <c r="BF27" s="57"/>
      <c r="BG27" s="56"/>
      <c r="BH27" s="57"/>
      <c r="BI27" s="56"/>
      <c r="BJ27" s="57"/>
      <c r="BK27" s="56"/>
      <c r="BL27" s="57"/>
      <c r="BM27" s="56"/>
      <c r="BN27" s="57"/>
      <c r="BO27" s="56"/>
      <c r="BP27" s="57"/>
      <c r="BQ27" s="56"/>
      <c r="BR27" s="57"/>
      <c r="BS27" s="56"/>
      <c r="BT27" s="57"/>
      <c r="BU27" s="56"/>
      <c r="BV27" s="57"/>
      <c r="BW27" s="56"/>
      <c r="BX27" s="57"/>
      <c r="BY27" s="56"/>
      <c r="BZ27" s="57"/>
      <c r="CA27" s="59"/>
      <c r="CB27" s="56"/>
      <c r="CC27" s="57"/>
      <c r="CD27" s="56"/>
      <c r="CE27" s="57"/>
      <c r="CF27" s="56"/>
      <c r="CG27" s="57"/>
      <c r="CH27" s="56"/>
      <c r="CI27" s="57"/>
      <c r="CJ27" s="56"/>
      <c r="CK27" s="57"/>
      <c r="CL27" s="56"/>
      <c r="CM27" s="57"/>
      <c r="CN27" s="56"/>
      <c r="CO27" s="57"/>
      <c r="CP27" s="56"/>
      <c r="CQ27" s="57"/>
      <c r="CR27" s="56"/>
      <c r="CS27" s="57"/>
      <c r="CT27" s="56"/>
      <c r="CU27" s="57"/>
      <c r="CV27" s="56"/>
      <c r="CW27" s="57"/>
      <c r="CX27" s="56"/>
      <c r="CY27" s="57"/>
      <c r="CZ27" s="56"/>
      <c r="DA27" s="57"/>
      <c r="DB27" s="56"/>
      <c r="DC27" s="57"/>
      <c r="DD27" s="131"/>
      <c r="DE27" s="132"/>
      <c r="DF27" s="131"/>
      <c r="DG27" s="132"/>
      <c r="DH27" s="131"/>
      <c r="DI27" s="132"/>
      <c r="DJ27" s="131"/>
      <c r="DK27" s="132"/>
      <c r="DL27" s="46"/>
    </row>
    <row r="28" spans="1:116" x14ac:dyDescent="0.25">
      <c r="A28" s="146">
        <v>15</v>
      </c>
      <c r="B28" s="55"/>
      <c r="C28" s="56">
        <v>29810</v>
      </c>
      <c r="D28" s="57"/>
      <c r="E28" s="58"/>
      <c r="F28" s="57"/>
      <c r="G28" s="56">
        <v>23.1</v>
      </c>
      <c r="H28" s="57" t="s">
        <v>167</v>
      </c>
      <c r="I28" s="58"/>
      <c r="J28" s="57"/>
      <c r="K28" s="58">
        <v>7.7</v>
      </c>
      <c r="L28" s="57"/>
      <c r="M28" s="56">
        <v>7.7</v>
      </c>
      <c r="N28" s="57" t="s">
        <v>167</v>
      </c>
      <c r="O28" s="56">
        <v>492</v>
      </c>
      <c r="P28" s="57" t="s">
        <v>167</v>
      </c>
      <c r="Q28" s="56">
        <v>106</v>
      </c>
      <c r="R28" s="57" t="s">
        <v>167</v>
      </c>
      <c r="S28" s="56"/>
      <c r="T28" s="57"/>
      <c r="U28" s="56"/>
      <c r="V28" s="57"/>
      <c r="W28" s="56"/>
      <c r="X28" s="57"/>
      <c r="Y28" s="56"/>
      <c r="Z28" s="57"/>
      <c r="AA28" s="56"/>
      <c r="AB28" s="57"/>
      <c r="AC28" s="56"/>
      <c r="AD28" s="57"/>
      <c r="AE28" s="56"/>
      <c r="AF28" s="57"/>
      <c r="AG28" s="56"/>
      <c r="AH28" s="57"/>
      <c r="AI28" s="56"/>
      <c r="AJ28" s="57"/>
      <c r="AK28" s="56"/>
      <c r="AL28" s="57"/>
      <c r="AM28" s="56"/>
      <c r="AN28" s="57"/>
      <c r="AO28" s="56"/>
      <c r="AP28" s="57"/>
      <c r="AQ28" s="56"/>
      <c r="AR28" s="57"/>
      <c r="AS28" s="56"/>
      <c r="AT28" s="57"/>
      <c r="AU28" s="56"/>
      <c r="AV28" s="57"/>
      <c r="AW28" s="56"/>
      <c r="AX28" s="57"/>
      <c r="AY28" s="56"/>
      <c r="AZ28" s="57"/>
      <c r="BA28" s="56"/>
      <c r="BB28" s="57"/>
      <c r="BC28" s="56"/>
      <c r="BD28" s="57"/>
      <c r="BE28" s="56"/>
      <c r="BF28" s="57"/>
      <c r="BG28" s="56"/>
      <c r="BH28" s="57"/>
      <c r="BI28" s="56"/>
      <c r="BJ28" s="57"/>
      <c r="BK28" s="56"/>
      <c r="BL28" s="57"/>
      <c r="BM28" s="56"/>
      <c r="BN28" s="57"/>
      <c r="BO28" s="56"/>
      <c r="BP28" s="57"/>
      <c r="BQ28" s="56"/>
      <c r="BR28" s="57"/>
      <c r="BS28" s="56"/>
      <c r="BT28" s="57"/>
      <c r="BU28" s="56"/>
      <c r="BV28" s="57"/>
      <c r="BW28" s="56"/>
      <c r="BX28" s="57"/>
      <c r="BY28" s="56"/>
      <c r="BZ28" s="57"/>
      <c r="CA28" s="59"/>
      <c r="CB28" s="56"/>
      <c r="CC28" s="57"/>
      <c r="CD28" s="56"/>
      <c r="CE28" s="57"/>
      <c r="CF28" s="56"/>
      <c r="CG28" s="57"/>
      <c r="CH28" s="56"/>
      <c r="CI28" s="57"/>
      <c r="CJ28" s="56"/>
      <c r="CK28" s="57"/>
      <c r="CL28" s="56"/>
      <c r="CM28" s="57"/>
      <c r="CN28" s="56"/>
      <c r="CO28" s="57"/>
      <c r="CP28" s="56"/>
      <c r="CQ28" s="57"/>
      <c r="CR28" s="56"/>
      <c r="CS28" s="57"/>
      <c r="CT28" s="56"/>
      <c r="CU28" s="57"/>
      <c r="CV28" s="56"/>
      <c r="CW28" s="57"/>
      <c r="CX28" s="56"/>
      <c r="CY28" s="57"/>
      <c r="CZ28" s="56"/>
      <c r="DA28" s="57"/>
      <c r="DB28" s="56"/>
      <c r="DC28" s="57"/>
      <c r="DD28" s="131"/>
      <c r="DE28" s="132"/>
      <c r="DF28" s="131"/>
      <c r="DG28" s="132"/>
      <c r="DH28" s="131"/>
      <c r="DI28" s="132"/>
      <c r="DJ28" s="131"/>
      <c r="DK28" s="132"/>
      <c r="DL28" s="46"/>
    </row>
    <row r="29" spans="1:116" x14ac:dyDescent="0.25">
      <c r="A29" s="146">
        <v>16</v>
      </c>
      <c r="B29" s="55"/>
      <c r="C29" s="56">
        <v>29999</v>
      </c>
      <c r="D29" s="57"/>
      <c r="E29" s="58"/>
      <c r="F29" s="57"/>
      <c r="G29" s="56">
        <v>23.5</v>
      </c>
      <c r="H29" s="57" t="s">
        <v>167</v>
      </c>
      <c r="I29" s="58"/>
      <c r="J29" s="57"/>
      <c r="K29" s="58">
        <v>7.6</v>
      </c>
      <c r="L29" s="57"/>
      <c r="M29" s="56">
        <v>7.5</v>
      </c>
      <c r="N29" s="57" t="s">
        <v>167</v>
      </c>
      <c r="O29" s="56">
        <v>489</v>
      </c>
      <c r="P29" s="57" t="s">
        <v>167</v>
      </c>
      <c r="Q29" s="56">
        <v>90</v>
      </c>
      <c r="R29" s="57" t="s">
        <v>167</v>
      </c>
      <c r="S29" s="56">
        <v>318</v>
      </c>
      <c r="T29" s="57" t="s">
        <v>167</v>
      </c>
      <c r="U29" s="56"/>
      <c r="V29" s="57"/>
      <c r="W29" s="56">
        <v>978</v>
      </c>
      <c r="X29" s="57" t="s">
        <v>167</v>
      </c>
      <c r="Y29" s="56"/>
      <c r="Z29" s="57"/>
      <c r="AA29" s="56"/>
      <c r="AB29" s="57"/>
      <c r="AC29" s="56"/>
      <c r="AD29" s="57"/>
      <c r="AE29" s="56"/>
      <c r="AF29" s="57"/>
      <c r="AG29" s="56"/>
      <c r="AH29" s="57"/>
      <c r="AI29" s="56"/>
      <c r="AJ29" s="57"/>
      <c r="AK29" s="56"/>
      <c r="AL29" s="57"/>
      <c r="AM29" s="56"/>
      <c r="AN29" s="57"/>
      <c r="AO29" s="56"/>
      <c r="AP29" s="57"/>
      <c r="AQ29" s="56"/>
      <c r="AR29" s="57"/>
      <c r="AS29" s="56"/>
      <c r="AT29" s="57"/>
      <c r="AU29" s="56"/>
      <c r="AV29" s="57"/>
      <c r="AW29" s="56"/>
      <c r="AX29" s="57"/>
      <c r="AY29" s="56"/>
      <c r="AZ29" s="57"/>
      <c r="BA29" s="56"/>
      <c r="BB29" s="57"/>
      <c r="BC29" s="56"/>
      <c r="BD29" s="57"/>
      <c r="BE29" s="56"/>
      <c r="BF29" s="57"/>
      <c r="BG29" s="56"/>
      <c r="BH29" s="57"/>
      <c r="BI29" s="56"/>
      <c r="BJ29" s="57"/>
      <c r="BK29" s="56"/>
      <c r="BL29" s="57"/>
      <c r="BM29" s="56"/>
      <c r="BN29" s="57"/>
      <c r="BO29" s="56"/>
      <c r="BP29" s="57"/>
      <c r="BQ29" s="56"/>
      <c r="BR29" s="57"/>
      <c r="BS29" s="56"/>
      <c r="BT29" s="57"/>
      <c r="BU29" s="56"/>
      <c r="BV29" s="57"/>
      <c r="BW29" s="56"/>
      <c r="BX29" s="57"/>
      <c r="BY29" s="56"/>
      <c r="BZ29" s="57"/>
      <c r="CA29" s="59"/>
      <c r="CB29" s="56"/>
      <c r="CC29" s="57"/>
      <c r="CD29" s="56"/>
      <c r="CE29" s="57"/>
      <c r="CF29" s="56"/>
      <c r="CG29" s="57"/>
      <c r="CH29" s="56"/>
      <c r="CI29" s="57"/>
      <c r="CJ29" s="56"/>
      <c r="CK29" s="57"/>
      <c r="CL29" s="56"/>
      <c r="CM29" s="57"/>
      <c r="CN29" s="56"/>
      <c r="CO29" s="57"/>
      <c r="CP29" s="56"/>
      <c r="CQ29" s="57"/>
      <c r="CR29" s="56"/>
      <c r="CS29" s="57"/>
      <c r="CT29" s="56"/>
      <c r="CU29" s="57"/>
      <c r="CV29" s="56"/>
      <c r="CW29" s="57"/>
      <c r="CX29" s="56"/>
      <c r="CY29" s="57"/>
      <c r="CZ29" s="56"/>
      <c r="DA29" s="57"/>
      <c r="DB29" s="56"/>
      <c r="DC29" s="57"/>
      <c r="DD29" s="131"/>
      <c r="DE29" s="132"/>
      <c r="DF29" s="131"/>
      <c r="DG29" s="132"/>
      <c r="DH29" s="131"/>
      <c r="DI29" s="132"/>
      <c r="DJ29" s="131"/>
      <c r="DK29" s="132"/>
      <c r="DL29" s="46"/>
    </row>
    <row r="30" spans="1:116" x14ac:dyDescent="0.25">
      <c r="A30" s="146">
        <v>17</v>
      </c>
      <c r="B30" s="55"/>
      <c r="C30" s="56">
        <v>28500</v>
      </c>
      <c r="D30" s="57"/>
      <c r="E30" s="58"/>
      <c r="F30" s="57"/>
      <c r="G30" s="56"/>
      <c r="H30" s="57"/>
      <c r="I30" s="58"/>
      <c r="J30" s="57"/>
      <c r="K30" s="58">
        <v>7.6</v>
      </c>
      <c r="L30" s="57"/>
      <c r="M30" s="56"/>
      <c r="N30" s="57"/>
      <c r="O30" s="56">
        <v>432</v>
      </c>
      <c r="P30" s="57" t="s">
        <v>167</v>
      </c>
      <c r="Q30" s="56">
        <v>70</v>
      </c>
      <c r="R30" s="57" t="s">
        <v>167</v>
      </c>
      <c r="S30" s="56"/>
      <c r="T30" s="57"/>
      <c r="U30" s="56"/>
      <c r="V30" s="57"/>
      <c r="W30" s="56">
        <v>1045</v>
      </c>
      <c r="X30" s="57" t="s">
        <v>167</v>
      </c>
      <c r="Y30" s="56"/>
      <c r="Z30" s="57"/>
      <c r="AA30" s="56"/>
      <c r="AB30" s="57"/>
      <c r="AC30" s="56"/>
      <c r="AD30" s="57"/>
      <c r="AE30" s="56"/>
      <c r="AF30" s="57"/>
      <c r="AG30" s="56"/>
      <c r="AH30" s="57"/>
      <c r="AI30" s="56"/>
      <c r="AJ30" s="57"/>
      <c r="AK30" s="56"/>
      <c r="AL30" s="57"/>
      <c r="AM30" s="56"/>
      <c r="AN30" s="57"/>
      <c r="AO30" s="56"/>
      <c r="AP30" s="57"/>
      <c r="AQ30" s="56"/>
      <c r="AR30" s="57"/>
      <c r="AS30" s="56"/>
      <c r="AT30" s="57"/>
      <c r="AU30" s="56"/>
      <c r="AV30" s="57"/>
      <c r="AW30" s="56"/>
      <c r="AX30" s="57"/>
      <c r="AY30" s="56"/>
      <c r="AZ30" s="57"/>
      <c r="BA30" s="56"/>
      <c r="BB30" s="57"/>
      <c r="BC30" s="56"/>
      <c r="BD30" s="57"/>
      <c r="BE30" s="56"/>
      <c r="BF30" s="57"/>
      <c r="BG30" s="56"/>
      <c r="BH30" s="57"/>
      <c r="BI30" s="56"/>
      <c r="BJ30" s="57"/>
      <c r="BK30" s="56"/>
      <c r="BL30" s="57"/>
      <c r="BM30" s="56"/>
      <c r="BN30" s="57"/>
      <c r="BO30" s="56"/>
      <c r="BP30" s="57"/>
      <c r="BQ30" s="56"/>
      <c r="BR30" s="57"/>
      <c r="BS30" s="56"/>
      <c r="BT30" s="57"/>
      <c r="BU30" s="56"/>
      <c r="BV30" s="57"/>
      <c r="BW30" s="56"/>
      <c r="BX30" s="57"/>
      <c r="BY30" s="56"/>
      <c r="BZ30" s="57"/>
      <c r="CA30" s="59"/>
      <c r="CB30" s="56"/>
      <c r="CC30" s="57"/>
      <c r="CD30" s="56"/>
      <c r="CE30" s="57"/>
      <c r="CF30" s="56"/>
      <c r="CG30" s="57"/>
      <c r="CH30" s="56"/>
      <c r="CI30" s="57"/>
      <c r="CJ30" s="56"/>
      <c r="CK30" s="57"/>
      <c r="CL30" s="56"/>
      <c r="CM30" s="57"/>
      <c r="CN30" s="56"/>
      <c r="CO30" s="57"/>
      <c r="CP30" s="56"/>
      <c r="CQ30" s="57"/>
      <c r="CR30" s="56"/>
      <c r="CS30" s="57"/>
      <c r="CT30" s="56"/>
      <c r="CU30" s="57"/>
      <c r="CV30" s="56"/>
      <c r="CW30" s="57"/>
      <c r="CX30" s="56"/>
      <c r="CY30" s="57"/>
      <c r="CZ30" s="56"/>
      <c r="DA30" s="57"/>
      <c r="DB30" s="56"/>
      <c r="DC30" s="57"/>
      <c r="DD30" s="131"/>
      <c r="DE30" s="132"/>
      <c r="DF30" s="131"/>
      <c r="DG30" s="132"/>
      <c r="DH30" s="131"/>
      <c r="DI30" s="132"/>
      <c r="DJ30" s="131"/>
      <c r="DK30" s="132"/>
      <c r="DL30" s="46"/>
    </row>
    <row r="31" spans="1:116" x14ac:dyDescent="0.25">
      <c r="A31" s="146">
        <v>18</v>
      </c>
      <c r="B31" s="55"/>
      <c r="C31" s="56">
        <v>28000</v>
      </c>
      <c r="D31" s="57"/>
      <c r="E31" s="58"/>
      <c r="F31" s="57"/>
      <c r="G31" s="56"/>
      <c r="H31" s="57"/>
      <c r="I31" s="58"/>
      <c r="J31" s="57"/>
      <c r="K31" s="58">
        <v>7.5</v>
      </c>
      <c r="L31" s="57"/>
      <c r="M31" s="56"/>
      <c r="N31" s="57"/>
      <c r="O31" s="56"/>
      <c r="P31" s="57"/>
      <c r="Q31" s="56"/>
      <c r="R31" s="57"/>
      <c r="S31" s="56"/>
      <c r="T31" s="57"/>
      <c r="U31" s="56"/>
      <c r="V31" s="57"/>
      <c r="W31" s="56"/>
      <c r="X31" s="57"/>
      <c r="Y31" s="56"/>
      <c r="Z31" s="57"/>
      <c r="AA31" s="56"/>
      <c r="AB31" s="57"/>
      <c r="AC31" s="56"/>
      <c r="AD31" s="57"/>
      <c r="AE31" s="56"/>
      <c r="AF31" s="57"/>
      <c r="AG31" s="56"/>
      <c r="AH31" s="57"/>
      <c r="AI31" s="56"/>
      <c r="AJ31" s="57"/>
      <c r="AK31" s="56"/>
      <c r="AL31" s="57"/>
      <c r="AM31" s="56"/>
      <c r="AN31" s="57"/>
      <c r="AO31" s="56"/>
      <c r="AP31" s="57"/>
      <c r="AQ31" s="56"/>
      <c r="AR31" s="57"/>
      <c r="AS31" s="56"/>
      <c r="AT31" s="57"/>
      <c r="AU31" s="56"/>
      <c r="AV31" s="57"/>
      <c r="AW31" s="56"/>
      <c r="AX31" s="57"/>
      <c r="AY31" s="56"/>
      <c r="AZ31" s="57"/>
      <c r="BA31" s="56"/>
      <c r="BB31" s="57"/>
      <c r="BC31" s="56"/>
      <c r="BD31" s="57"/>
      <c r="BE31" s="56"/>
      <c r="BF31" s="57"/>
      <c r="BG31" s="56"/>
      <c r="BH31" s="57"/>
      <c r="BI31" s="56"/>
      <c r="BJ31" s="57"/>
      <c r="BK31" s="56"/>
      <c r="BL31" s="57"/>
      <c r="BM31" s="56"/>
      <c r="BN31" s="57"/>
      <c r="BO31" s="56"/>
      <c r="BP31" s="57"/>
      <c r="BQ31" s="56"/>
      <c r="BR31" s="57"/>
      <c r="BS31" s="56"/>
      <c r="BT31" s="57"/>
      <c r="BU31" s="56"/>
      <c r="BV31" s="57"/>
      <c r="BW31" s="56"/>
      <c r="BX31" s="57"/>
      <c r="BY31" s="56"/>
      <c r="BZ31" s="57"/>
      <c r="CA31" s="59"/>
      <c r="CB31" s="56"/>
      <c r="CC31" s="57"/>
      <c r="CD31" s="56"/>
      <c r="CE31" s="57"/>
      <c r="CF31" s="56"/>
      <c r="CG31" s="57"/>
      <c r="CH31" s="56"/>
      <c r="CI31" s="57"/>
      <c r="CJ31" s="56"/>
      <c r="CK31" s="57"/>
      <c r="CL31" s="56"/>
      <c r="CM31" s="57"/>
      <c r="CN31" s="56"/>
      <c r="CO31" s="57"/>
      <c r="CP31" s="56"/>
      <c r="CQ31" s="57"/>
      <c r="CR31" s="56"/>
      <c r="CS31" s="57"/>
      <c r="CT31" s="56"/>
      <c r="CU31" s="57"/>
      <c r="CV31" s="56"/>
      <c r="CW31" s="57"/>
      <c r="CX31" s="56"/>
      <c r="CY31" s="57"/>
      <c r="CZ31" s="56"/>
      <c r="DA31" s="57"/>
      <c r="DB31" s="56"/>
      <c r="DC31" s="57"/>
      <c r="DD31" s="131"/>
      <c r="DE31" s="132"/>
      <c r="DF31" s="131"/>
      <c r="DG31" s="132"/>
      <c r="DH31" s="131"/>
      <c r="DI31" s="132"/>
      <c r="DJ31" s="131"/>
      <c r="DK31" s="132"/>
      <c r="DL31" s="46"/>
    </row>
    <row r="32" spans="1:116" x14ac:dyDescent="0.25">
      <c r="A32" s="146">
        <v>19</v>
      </c>
      <c r="B32" s="55"/>
      <c r="C32" s="56">
        <v>29172</v>
      </c>
      <c r="D32" s="57"/>
      <c r="E32" s="58"/>
      <c r="F32" s="57"/>
      <c r="G32" s="56">
        <v>23.8</v>
      </c>
      <c r="H32" s="57" t="s">
        <v>167</v>
      </c>
      <c r="I32" s="58"/>
      <c r="J32" s="57"/>
      <c r="K32" s="58">
        <v>7.5</v>
      </c>
      <c r="L32" s="57"/>
      <c r="M32" s="56">
        <v>7.5</v>
      </c>
      <c r="N32" s="57" t="s">
        <v>167</v>
      </c>
      <c r="O32" s="56">
        <v>700</v>
      </c>
      <c r="P32" s="57" t="s">
        <v>167</v>
      </c>
      <c r="Q32" s="56">
        <v>142</v>
      </c>
      <c r="R32" s="57" t="s">
        <v>167</v>
      </c>
      <c r="S32" s="56"/>
      <c r="T32" s="57"/>
      <c r="U32" s="56"/>
      <c r="V32" s="57"/>
      <c r="W32" s="56"/>
      <c r="X32" s="57"/>
      <c r="Y32" s="56"/>
      <c r="Z32" s="57"/>
      <c r="AA32" s="56"/>
      <c r="AB32" s="57"/>
      <c r="AC32" s="56"/>
      <c r="AD32" s="57"/>
      <c r="AE32" s="56"/>
      <c r="AF32" s="57"/>
      <c r="AG32" s="56"/>
      <c r="AH32" s="57"/>
      <c r="AI32" s="56"/>
      <c r="AJ32" s="57"/>
      <c r="AK32" s="56"/>
      <c r="AL32" s="57"/>
      <c r="AM32" s="56"/>
      <c r="AN32" s="57"/>
      <c r="AO32" s="56"/>
      <c r="AP32" s="57"/>
      <c r="AQ32" s="56"/>
      <c r="AR32" s="57"/>
      <c r="AS32" s="56"/>
      <c r="AT32" s="57"/>
      <c r="AU32" s="56"/>
      <c r="AV32" s="57"/>
      <c r="AW32" s="56"/>
      <c r="AX32" s="57"/>
      <c r="AY32" s="56"/>
      <c r="AZ32" s="57"/>
      <c r="BA32" s="56"/>
      <c r="BB32" s="57"/>
      <c r="BC32" s="56"/>
      <c r="BD32" s="57"/>
      <c r="BE32" s="56"/>
      <c r="BF32" s="57"/>
      <c r="BG32" s="56"/>
      <c r="BH32" s="57"/>
      <c r="BI32" s="56"/>
      <c r="BJ32" s="57"/>
      <c r="BK32" s="56"/>
      <c r="BL32" s="57"/>
      <c r="BM32" s="56"/>
      <c r="BN32" s="57"/>
      <c r="BO32" s="56"/>
      <c r="BP32" s="57"/>
      <c r="BQ32" s="56"/>
      <c r="BR32" s="57"/>
      <c r="BS32" s="56"/>
      <c r="BT32" s="57"/>
      <c r="BU32" s="56"/>
      <c r="BV32" s="57"/>
      <c r="BW32" s="56"/>
      <c r="BX32" s="57"/>
      <c r="BY32" s="56"/>
      <c r="BZ32" s="57"/>
      <c r="CA32" s="59"/>
      <c r="CB32" s="56"/>
      <c r="CC32" s="57"/>
      <c r="CD32" s="56"/>
      <c r="CE32" s="57"/>
      <c r="CF32" s="56"/>
      <c r="CG32" s="57"/>
      <c r="CH32" s="56"/>
      <c r="CI32" s="57"/>
      <c r="CJ32" s="56"/>
      <c r="CK32" s="57"/>
      <c r="CL32" s="56"/>
      <c r="CM32" s="57"/>
      <c r="CN32" s="56"/>
      <c r="CO32" s="57"/>
      <c r="CP32" s="56"/>
      <c r="CQ32" s="57"/>
      <c r="CR32" s="56"/>
      <c r="CS32" s="57"/>
      <c r="CT32" s="56"/>
      <c r="CU32" s="57"/>
      <c r="CV32" s="56"/>
      <c r="CW32" s="57"/>
      <c r="CX32" s="56"/>
      <c r="CY32" s="57"/>
      <c r="CZ32" s="56"/>
      <c r="DA32" s="57"/>
      <c r="DB32" s="56"/>
      <c r="DC32" s="57"/>
      <c r="DD32" s="131"/>
      <c r="DE32" s="132"/>
      <c r="DF32" s="131"/>
      <c r="DG32" s="132"/>
      <c r="DH32" s="131"/>
      <c r="DI32" s="132"/>
      <c r="DJ32" s="131"/>
      <c r="DK32" s="132"/>
      <c r="DL32" s="46"/>
    </row>
    <row r="33" spans="1:116" x14ac:dyDescent="0.25">
      <c r="A33" s="146">
        <v>20</v>
      </c>
      <c r="B33" s="55"/>
      <c r="C33" s="56">
        <v>28141</v>
      </c>
      <c r="D33" s="57"/>
      <c r="E33" s="58"/>
      <c r="F33" s="57"/>
      <c r="G33" s="56">
        <v>24.2</v>
      </c>
      <c r="H33" s="57" t="s">
        <v>167</v>
      </c>
      <c r="I33" s="58"/>
      <c r="J33" s="57"/>
      <c r="K33" s="58">
        <v>7.4</v>
      </c>
      <c r="L33" s="57"/>
      <c r="M33" s="56">
        <v>7.5</v>
      </c>
      <c r="N33" s="57" t="s">
        <v>167</v>
      </c>
      <c r="O33" s="56">
        <v>400</v>
      </c>
      <c r="P33" s="57" t="s">
        <v>167</v>
      </c>
      <c r="Q33" s="56">
        <v>88</v>
      </c>
      <c r="R33" s="57" t="s">
        <v>167</v>
      </c>
      <c r="S33" s="56"/>
      <c r="T33" s="57"/>
      <c r="U33" s="56"/>
      <c r="V33" s="57"/>
      <c r="W33" s="56">
        <v>1181</v>
      </c>
      <c r="X33" s="57" t="s">
        <v>167</v>
      </c>
      <c r="Y33" s="56"/>
      <c r="Z33" s="57"/>
      <c r="AA33" s="56">
        <v>65.73</v>
      </c>
      <c r="AB33" s="57" t="s">
        <v>171</v>
      </c>
      <c r="AC33" s="56">
        <v>70</v>
      </c>
      <c r="AD33" s="57" t="s">
        <v>167</v>
      </c>
      <c r="AE33" s="56">
        <v>7.2</v>
      </c>
      <c r="AF33" s="57" t="s">
        <v>167</v>
      </c>
      <c r="AG33" s="56">
        <v>3.4</v>
      </c>
      <c r="AH33" s="57" t="s">
        <v>171</v>
      </c>
      <c r="AI33" s="56">
        <v>56</v>
      </c>
      <c r="AJ33" s="57" t="s">
        <v>171</v>
      </c>
      <c r="AK33" s="56"/>
      <c r="AL33" s="57"/>
      <c r="AM33" s="56"/>
      <c r="AN33" s="57"/>
      <c r="AO33" s="56"/>
      <c r="AP33" s="57"/>
      <c r="AQ33" s="56"/>
      <c r="AR33" s="57"/>
      <c r="AS33" s="56"/>
      <c r="AT33" s="57"/>
      <c r="AU33" s="56"/>
      <c r="AV33" s="57"/>
      <c r="AW33" s="56">
        <v>148.31</v>
      </c>
      <c r="AX33" s="57" t="s">
        <v>171</v>
      </c>
      <c r="AY33" s="56"/>
      <c r="AZ33" s="57"/>
      <c r="BA33" s="56"/>
      <c r="BB33" s="57"/>
      <c r="BC33" s="56"/>
      <c r="BD33" s="57"/>
      <c r="BE33" s="56"/>
      <c r="BF33" s="57"/>
      <c r="BG33" s="56"/>
      <c r="BH33" s="57"/>
      <c r="BI33" s="56"/>
      <c r="BJ33" s="57"/>
      <c r="BK33" s="56"/>
      <c r="BL33" s="57"/>
      <c r="BM33" s="56"/>
      <c r="BN33" s="57"/>
      <c r="BO33" s="56"/>
      <c r="BP33" s="57"/>
      <c r="BQ33" s="56"/>
      <c r="BR33" s="57"/>
      <c r="BS33" s="56"/>
      <c r="BT33" s="57"/>
      <c r="BU33" s="56"/>
      <c r="BV33" s="57"/>
      <c r="BW33" s="56"/>
      <c r="BX33" s="57"/>
      <c r="BY33" s="56"/>
      <c r="BZ33" s="57"/>
      <c r="CA33" s="59"/>
      <c r="CB33" s="56"/>
      <c r="CC33" s="57"/>
      <c r="CD33" s="56"/>
      <c r="CE33" s="57"/>
      <c r="CF33" s="56"/>
      <c r="CG33" s="57"/>
      <c r="CH33" s="56"/>
      <c r="CI33" s="57"/>
      <c r="CJ33" s="56"/>
      <c r="CK33" s="57"/>
      <c r="CL33" s="56"/>
      <c r="CM33" s="57"/>
      <c r="CN33" s="56"/>
      <c r="CO33" s="57"/>
      <c r="CP33" s="56"/>
      <c r="CQ33" s="57"/>
      <c r="CR33" s="56"/>
      <c r="CS33" s="57"/>
      <c r="CT33" s="56"/>
      <c r="CU33" s="57"/>
      <c r="CV33" s="56"/>
      <c r="CW33" s="57"/>
      <c r="CX33" s="56"/>
      <c r="CY33" s="57"/>
      <c r="CZ33" s="56"/>
      <c r="DA33" s="57"/>
      <c r="DB33" s="56"/>
      <c r="DC33" s="57"/>
      <c r="DD33" s="131"/>
      <c r="DE33" s="132"/>
      <c r="DF33" s="131"/>
      <c r="DG33" s="132"/>
      <c r="DH33" s="131"/>
      <c r="DI33" s="132"/>
      <c r="DJ33" s="131"/>
      <c r="DK33" s="132"/>
      <c r="DL33" s="46"/>
    </row>
    <row r="34" spans="1:116" ht="12.75" customHeight="1" x14ac:dyDescent="0.25">
      <c r="A34" s="146">
        <v>21</v>
      </c>
      <c r="B34" s="55"/>
      <c r="C34" s="56">
        <v>30118</v>
      </c>
      <c r="D34" s="57"/>
      <c r="E34" s="58"/>
      <c r="F34" s="57"/>
      <c r="G34" s="56">
        <v>24.5</v>
      </c>
      <c r="H34" s="57" t="s">
        <v>167</v>
      </c>
      <c r="I34" s="58"/>
      <c r="J34" s="57"/>
      <c r="K34" s="58">
        <v>7.4</v>
      </c>
      <c r="L34" s="57"/>
      <c r="M34" s="56">
        <v>7.6</v>
      </c>
      <c r="N34" s="57" t="s">
        <v>167</v>
      </c>
      <c r="O34" s="56">
        <v>373</v>
      </c>
      <c r="P34" s="57" t="s">
        <v>167</v>
      </c>
      <c r="Q34" s="56">
        <v>79</v>
      </c>
      <c r="R34" s="57" t="s">
        <v>167</v>
      </c>
      <c r="S34" s="56">
        <v>324</v>
      </c>
      <c r="T34" s="57" t="s">
        <v>167</v>
      </c>
      <c r="U34" s="56"/>
      <c r="V34" s="57"/>
      <c r="W34" s="56">
        <v>1097</v>
      </c>
      <c r="X34" s="57" t="s">
        <v>167</v>
      </c>
      <c r="Y34" s="56"/>
      <c r="Z34" s="57"/>
      <c r="AA34" s="56"/>
      <c r="AB34" s="57"/>
      <c r="AC34" s="56"/>
      <c r="AD34" s="57"/>
      <c r="AE34" s="56"/>
      <c r="AF34" s="57"/>
      <c r="AG34" s="56"/>
      <c r="AH34" s="57"/>
      <c r="AI34" s="56"/>
      <c r="AJ34" s="57"/>
      <c r="AK34" s="56"/>
      <c r="AL34" s="57"/>
      <c r="AM34" s="56"/>
      <c r="AN34" s="57"/>
      <c r="AO34" s="56"/>
      <c r="AP34" s="57"/>
      <c r="AQ34" s="56"/>
      <c r="AR34" s="57"/>
      <c r="AS34" s="56"/>
      <c r="AT34" s="57"/>
      <c r="AU34" s="56"/>
      <c r="AV34" s="57"/>
      <c r="AW34" s="56"/>
      <c r="AX34" s="57"/>
      <c r="AY34" s="56"/>
      <c r="AZ34" s="57"/>
      <c r="BA34" s="56"/>
      <c r="BB34" s="57"/>
      <c r="BC34" s="56"/>
      <c r="BD34" s="57"/>
      <c r="BE34" s="56"/>
      <c r="BF34" s="57"/>
      <c r="BG34" s="56"/>
      <c r="BH34" s="57"/>
      <c r="BI34" s="56"/>
      <c r="BJ34" s="57"/>
      <c r="BK34" s="56"/>
      <c r="BL34" s="57"/>
      <c r="BM34" s="56"/>
      <c r="BN34" s="57"/>
      <c r="BO34" s="56"/>
      <c r="BP34" s="57"/>
      <c r="BQ34" s="56"/>
      <c r="BR34" s="57"/>
      <c r="BS34" s="56"/>
      <c r="BT34" s="57"/>
      <c r="BU34" s="56"/>
      <c r="BV34" s="57"/>
      <c r="BW34" s="56"/>
      <c r="BX34" s="57"/>
      <c r="BY34" s="56"/>
      <c r="BZ34" s="57"/>
      <c r="CA34" s="59"/>
      <c r="CB34" s="56"/>
      <c r="CC34" s="57"/>
      <c r="CD34" s="56"/>
      <c r="CE34" s="57"/>
      <c r="CF34" s="56"/>
      <c r="CG34" s="57"/>
      <c r="CH34" s="56"/>
      <c r="CI34" s="57"/>
      <c r="CJ34" s="56"/>
      <c r="CK34" s="57"/>
      <c r="CL34" s="56"/>
      <c r="CM34" s="57"/>
      <c r="CN34" s="56"/>
      <c r="CO34" s="57"/>
      <c r="CP34" s="56"/>
      <c r="CQ34" s="57"/>
      <c r="CR34" s="56"/>
      <c r="CS34" s="57"/>
      <c r="CT34" s="56"/>
      <c r="CU34" s="57"/>
      <c r="CV34" s="56"/>
      <c r="CW34" s="57"/>
      <c r="CX34" s="56"/>
      <c r="CY34" s="57"/>
      <c r="CZ34" s="56"/>
      <c r="DA34" s="57"/>
      <c r="DB34" s="56"/>
      <c r="DC34" s="57"/>
      <c r="DD34" s="131"/>
      <c r="DE34" s="132"/>
      <c r="DF34" s="131"/>
      <c r="DG34" s="132"/>
      <c r="DH34" s="131"/>
      <c r="DI34" s="132"/>
      <c r="DJ34" s="131"/>
      <c r="DK34" s="132"/>
      <c r="DL34" s="46"/>
    </row>
    <row r="35" spans="1:116" x14ac:dyDescent="0.25">
      <c r="A35" s="146">
        <v>22</v>
      </c>
      <c r="B35" s="55"/>
      <c r="C35" s="56">
        <v>28600</v>
      </c>
      <c r="D35" s="57"/>
      <c r="E35" s="58"/>
      <c r="F35" s="57"/>
      <c r="G35" s="56">
        <v>24.6</v>
      </c>
      <c r="H35" s="57" t="s">
        <v>167</v>
      </c>
      <c r="I35" s="58"/>
      <c r="J35" s="57"/>
      <c r="K35" s="58">
        <v>7.6</v>
      </c>
      <c r="L35" s="57"/>
      <c r="M35" s="56">
        <v>7.6</v>
      </c>
      <c r="N35" s="57" t="s">
        <v>167</v>
      </c>
      <c r="O35" s="56">
        <v>430</v>
      </c>
      <c r="P35" s="57" t="s">
        <v>167</v>
      </c>
      <c r="Q35" s="56">
        <v>88</v>
      </c>
      <c r="R35" s="57" t="s">
        <v>167</v>
      </c>
      <c r="S35" s="56"/>
      <c r="T35" s="57"/>
      <c r="U35" s="56"/>
      <c r="V35" s="57"/>
      <c r="W35" s="56"/>
      <c r="X35" s="57"/>
      <c r="Y35" s="56"/>
      <c r="Z35" s="57"/>
      <c r="AA35" s="56"/>
      <c r="AB35" s="57"/>
      <c r="AC35" s="56"/>
      <c r="AD35" s="57"/>
      <c r="AE35" s="56"/>
      <c r="AF35" s="57"/>
      <c r="AG35" s="56"/>
      <c r="AH35" s="57"/>
      <c r="AI35" s="56"/>
      <c r="AJ35" s="57"/>
      <c r="AK35" s="56"/>
      <c r="AL35" s="57"/>
      <c r="AM35" s="56"/>
      <c r="AN35" s="57"/>
      <c r="AO35" s="56"/>
      <c r="AP35" s="57"/>
      <c r="AQ35" s="56"/>
      <c r="AR35" s="57"/>
      <c r="AS35" s="56"/>
      <c r="AT35" s="57"/>
      <c r="AU35" s="56"/>
      <c r="AV35" s="57"/>
      <c r="AW35" s="56"/>
      <c r="AX35" s="57"/>
      <c r="AY35" s="56"/>
      <c r="AZ35" s="57"/>
      <c r="BA35" s="56"/>
      <c r="BB35" s="57"/>
      <c r="BC35" s="56"/>
      <c r="BD35" s="57"/>
      <c r="BE35" s="56"/>
      <c r="BF35" s="57"/>
      <c r="BG35" s="56"/>
      <c r="BH35" s="57"/>
      <c r="BI35" s="56"/>
      <c r="BJ35" s="57"/>
      <c r="BK35" s="56"/>
      <c r="BL35" s="57"/>
      <c r="BM35" s="56"/>
      <c r="BN35" s="57"/>
      <c r="BO35" s="56"/>
      <c r="BP35" s="57"/>
      <c r="BQ35" s="56"/>
      <c r="BR35" s="57"/>
      <c r="BS35" s="56"/>
      <c r="BT35" s="57"/>
      <c r="BU35" s="56"/>
      <c r="BV35" s="57"/>
      <c r="BW35" s="56"/>
      <c r="BX35" s="57"/>
      <c r="BY35" s="56"/>
      <c r="BZ35" s="57"/>
      <c r="CA35" s="59"/>
      <c r="CB35" s="56"/>
      <c r="CC35" s="57"/>
      <c r="CD35" s="56"/>
      <c r="CE35" s="57"/>
      <c r="CF35" s="56"/>
      <c r="CG35" s="57"/>
      <c r="CH35" s="56"/>
      <c r="CI35" s="57"/>
      <c r="CJ35" s="56"/>
      <c r="CK35" s="57"/>
      <c r="CL35" s="56"/>
      <c r="CM35" s="57"/>
      <c r="CN35" s="56"/>
      <c r="CO35" s="57"/>
      <c r="CP35" s="56"/>
      <c r="CQ35" s="57"/>
      <c r="CR35" s="56"/>
      <c r="CS35" s="57"/>
      <c r="CT35" s="56"/>
      <c r="CU35" s="57"/>
      <c r="CV35" s="56"/>
      <c r="CW35" s="57"/>
      <c r="CX35" s="56"/>
      <c r="CY35" s="57"/>
      <c r="CZ35" s="56"/>
      <c r="DA35" s="57"/>
      <c r="DB35" s="56"/>
      <c r="DC35" s="57"/>
      <c r="DD35" s="131"/>
      <c r="DE35" s="132"/>
      <c r="DF35" s="131"/>
      <c r="DG35" s="132"/>
      <c r="DH35" s="131"/>
      <c r="DI35" s="132"/>
      <c r="DJ35" s="131"/>
      <c r="DK35" s="132"/>
      <c r="DL35" s="46"/>
    </row>
    <row r="36" spans="1:116" x14ac:dyDescent="0.25">
      <c r="A36" s="146">
        <v>23</v>
      </c>
      <c r="B36" s="55"/>
      <c r="C36" s="56">
        <v>28000</v>
      </c>
      <c r="D36" s="57"/>
      <c r="E36" s="58"/>
      <c r="F36" s="57"/>
      <c r="G36" s="56">
        <v>24.5</v>
      </c>
      <c r="H36" s="57" t="s">
        <v>167</v>
      </c>
      <c r="I36" s="58"/>
      <c r="J36" s="57"/>
      <c r="K36" s="58">
        <v>7.6</v>
      </c>
      <c r="L36" s="57"/>
      <c r="M36" s="56">
        <v>7.5</v>
      </c>
      <c r="N36" s="57" t="s">
        <v>167</v>
      </c>
      <c r="O36" s="56">
        <v>458</v>
      </c>
      <c r="P36" s="57" t="s">
        <v>167</v>
      </c>
      <c r="Q36" s="56">
        <v>87</v>
      </c>
      <c r="R36" s="57" t="s">
        <v>167</v>
      </c>
      <c r="S36" s="56">
        <v>367</v>
      </c>
      <c r="T36" s="57" t="s">
        <v>167</v>
      </c>
      <c r="U36" s="56"/>
      <c r="V36" s="57"/>
      <c r="W36" s="56">
        <v>1118</v>
      </c>
      <c r="X36" s="57" t="s">
        <v>167</v>
      </c>
      <c r="Y36" s="56"/>
      <c r="Z36" s="57"/>
      <c r="AA36" s="56"/>
      <c r="AB36" s="57"/>
      <c r="AC36" s="56"/>
      <c r="AD36" s="57"/>
      <c r="AE36" s="56"/>
      <c r="AF36" s="57"/>
      <c r="AG36" s="56"/>
      <c r="AH36" s="57"/>
      <c r="AI36" s="56"/>
      <c r="AJ36" s="57"/>
      <c r="AK36" s="56"/>
      <c r="AL36" s="57"/>
      <c r="AM36" s="56"/>
      <c r="AN36" s="57"/>
      <c r="AO36" s="56"/>
      <c r="AP36" s="57"/>
      <c r="AQ36" s="56"/>
      <c r="AR36" s="57"/>
      <c r="AS36" s="56"/>
      <c r="AT36" s="57"/>
      <c r="AU36" s="56"/>
      <c r="AV36" s="57"/>
      <c r="AW36" s="56"/>
      <c r="AX36" s="57"/>
      <c r="AY36" s="56"/>
      <c r="AZ36" s="57"/>
      <c r="BA36" s="56"/>
      <c r="BB36" s="57"/>
      <c r="BC36" s="56"/>
      <c r="BD36" s="57"/>
      <c r="BE36" s="56"/>
      <c r="BF36" s="57"/>
      <c r="BG36" s="56"/>
      <c r="BH36" s="57"/>
      <c r="BI36" s="56"/>
      <c r="BJ36" s="57"/>
      <c r="BK36" s="56"/>
      <c r="BL36" s="57"/>
      <c r="BM36" s="56"/>
      <c r="BN36" s="57"/>
      <c r="BO36" s="56"/>
      <c r="BP36" s="57"/>
      <c r="BQ36" s="56"/>
      <c r="BR36" s="57"/>
      <c r="BS36" s="56"/>
      <c r="BT36" s="57"/>
      <c r="BU36" s="56"/>
      <c r="BV36" s="57"/>
      <c r="BW36" s="56"/>
      <c r="BX36" s="57"/>
      <c r="BY36" s="56"/>
      <c r="BZ36" s="57"/>
      <c r="CA36" s="59"/>
      <c r="CB36" s="56"/>
      <c r="CC36" s="57"/>
      <c r="CD36" s="56"/>
      <c r="CE36" s="57"/>
      <c r="CF36" s="56"/>
      <c r="CG36" s="57"/>
      <c r="CH36" s="56"/>
      <c r="CI36" s="57"/>
      <c r="CJ36" s="56"/>
      <c r="CK36" s="57"/>
      <c r="CL36" s="56"/>
      <c r="CM36" s="57"/>
      <c r="CN36" s="56"/>
      <c r="CO36" s="57"/>
      <c r="CP36" s="56"/>
      <c r="CQ36" s="57"/>
      <c r="CR36" s="56"/>
      <c r="CS36" s="57"/>
      <c r="CT36" s="56"/>
      <c r="CU36" s="57"/>
      <c r="CV36" s="56"/>
      <c r="CW36" s="57"/>
      <c r="CX36" s="56"/>
      <c r="CY36" s="57"/>
      <c r="CZ36" s="56"/>
      <c r="DA36" s="57"/>
      <c r="DB36" s="56"/>
      <c r="DC36" s="57"/>
      <c r="DD36" s="131"/>
      <c r="DE36" s="132"/>
      <c r="DF36" s="131"/>
      <c r="DG36" s="132"/>
      <c r="DH36" s="131"/>
      <c r="DI36" s="132"/>
      <c r="DJ36" s="131"/>
      <c r="DK36" s="132"/>
      <c r="DL36" s="46"/>
    </row>
    <row r="37" spans="1:116" x14ac:dyDescent="0.25">
      <c r="A37" s="146">
        <v>24</v>
      </c>
      <c r="B37" s="55"/>
      <c r="C37" s="56">
        <v>28000</v>
      </c>
      <c r="D37" s="57"/>
      <c r="E37" s="58"/>
      <c r="F37" s="57"/>
      <c r="G37" s="56"/>
      <c r="H37" s="57"/>
      <c r="I37" s="58"/>
      <c r="J37" s="57"/>
      <c r="K37" s="58">
        <v>7.6</v>
      </c>
      <c r="L37" s="57"/>
      <c r="M37" s="56"/>
      <c r="N37" s="57"/>
      <c r="O37" s="56">
        <v>538</v>
      </c>
      <c r="P37" s="57" t="s">
        <v>167</v>
      </c>
      <c r="Q37" s="56">
        <v>96</v>
      </c>
      <c r="R37" s="57" t="s">
        <v>167</v>
      </c>
      <c r="S37" s="56"/>
      <c r="T37" s="57"/>
      <c r="U37" s="56"/>
      <c r="V37" s="57"/>
      <c r="W37" s="56">
        <v>1028</v>
      </c>
      <c r="X37" s="57" t="s">
        <v>167</v>
      </c>
      <c r="Y37" s="56"/>
      <c r="Z37" s="57"/>
      <c r="AA37" s="56"/>
      <c r="AB37" s="57"/>
      <c r="AC37" s="56"/>
      <c r="AD37" s="57"/>
      <c r="AE37" s="56"/>
      <c r="AF37" s="57"/>
      <c r="AG37" s="56"/>
      <c r="AH37" s="57"/>
      <c r="AI37" s="56"/>
      <c r="AJ37" s="57"/>
      <c r="AK37" s="56"/>
      <c r="AL37" s="57"/>
      <c r="AM37" s="56"/>
      <c r="AN37" s="57"/>
      <c r="AO37" s="56"/>
      <c r="AP37" s="57"/>
      <c r="AQ37" s="56"/>
      <c r="AR37" s="57"/>
      <c r="AS37" s="56"/>
      <c r="AT37" s="57"/>
      <c r="AU37" s="56"/>
      <c r="AV37" s="57"/>
      <c r="AW37" s="56"/>
      <c r="AX37" s="57"/>
      <c r="AY37" s="56"/>
      <c r="AZ37" s="57"/>
      <c r="BA37" s="56"/>
      <c r="BB37" s="57"/>
      <c r="BC37" s="56"/>
      <c r="BD37" s="57"/>
      <c r="BE37" s="56"/>
      <c r="BF37" s="57"/>
      <c r="BG37" s="56"/>
      <c r="BH37" s="57"/>
      <c r="BI37" s="56"/>
      <c r="BJ37" s="57"/>
      <c r="BK37" s="56"/>
      <c r="BL37" s="57"/>
      <c r="BM37" s="56"/>
      <c r="BN37" s="57"/>
      <c r="BO37" s="56"/>
      <c r="BP37" s="57"/>
      <c r="BQ37" s="56"/>
      <c r="BR37" s="57"/>
      <c r="BS37" s="56"/>
      <c r="BT37" s="57"/>
      <c r="BU37" s="56"/>
      <c r="BV37" s="57"/>
      <c r="BW37" s="56"/>
      <c r="BX37" s="57"/>
      <c r="BY37" s="56"/>
      <c r="BZ37" s="57"/>
      <c r="CA37" s="59"/>
      <c r="CB37" s="56"/>
      <c r="CC37" s="57"/>
      <c r="CD37" s="56"/>
      <c r="CE37" s="57"/>
      <c r="CF37" s="56"/>
      <c r="CG37" s="57"/>
      <c r="CH37" s="56"/>
      <c r="CI37" s="57"/>
      <c r="CJ37" s="56"/>
      <c r="CK37" s="57"/>
      <c r="CL37" s="56"/>
      <c r="CM37" s="57"/>
      <c r="CN37" s="56"/>
      <c r="CO37" s="57"/>
      <c r="CP37" s="56"/>
      <c r="CQ37" s="57"/>
      <c r="CR37" s="56"/>
      <c r="CS37" s="57"/>
      <c r="CT37" s="56"/>
      <c r="CU37" s="57"/>
      <c r="CV37" s="56"/>
      <c r="CW37" s="57"/>
      <c r="CX37" s="56"/>
      <c r="CY37" s="57"/>
      <c r="CZ37" s="56"/>
      <c r="DA37" s="57"/>
      <c r="DB37" s="56"/>
      <c r="DC37" s="57"/>
      <c r="DD37" s="131"/>
      <c r="DE37" s="132"/>
      <c r="DF37" s="131"/>
      <c r="DG37" s="132"/>
      <c r="DH37" s="131"/>
      <c r="DI37" s="132"/>
      <c r="DJ37" s="131"/>
      <c r="DK37" s="132"/>
      <c r="DL37" s="46"/>
    </row>
    <row r="38" spans="1:116" x14ac:dyDescent="0.25">
      <c r="A38" s="146">
        <v>25</v>
      </c>
      <c r="B38" s="55"/>
      <c r="C38" s="56">
        <v>28630</v>
      </c>
      <c r="D38" s="57"/>
      <c r="E38" s="58"/>
      <c r="F38" s="57"/>
      <c r="G38" s="56"/>
      <c r="H38" s="57"/>
      <c r="I38" s="58"/>
      <c r="J38" s="57"/>
      <c r="K38" s="58">
        <v>7.5</v>
      </c>
      <c r="L38" s="57"/>
      <c r="M38" s="56"/>
      <c r="N38" s="57"/>
      <c r="O38" s="56"/>
      <c r="P38" s="57"/>
      <c r="Q38" s="56"/>
      <c r="R38" s="57"/>
      <c r="S38" s="56"/>
      <c r="T38" s="57"/>
      <c r="U38" s="56"/>
      <c r="V38" s="57"/>
      <c r="W38" s="56"/>
      <c r="X38" s="57"/>
      <c r="Y38" s="56"/>
      <c r="Z38" s="57"/>
      <c r="AA38" s="56"/>
      <c r="AB38" s="57"/>
      <c r="AC38" s="56"/>
      <c r="AD38" s="57"/>
      <c r="AE38" s="56"/>
      <c r="AF38" s="57"/>
      <c r="AG38" s="56"/>
      <c r="AH38" s="57"/>
      <c r="AI38" s="56"/>
      <c r="AJ38" s="57"/>
      <c r="AK38" s="56"/>
      <c r="AL38" s="57"/>
      <c r="AM38" s="56"/>
      <c r="AN38" s="57"/>
      <c r="AO38" s="56"/>
      <c r="AP38" s="57"/>
      <c r="AQ38" s="56"/>
      <c r="AR38" s="57"/>
      <c r="AS38" s="56"/>
      <c r="AT38" s="57"/>
      <c r="AU38" s="56"/>
      <c r="AV38" s="57"/>
      <c r="AW38" s="56"/>
      <c r="AX38" s="57"/>
      <c r="AY38" s="56"/>
      <c r="AZ38" s="57"/>
      <c r="BA38" s="56"/>
      <c r="BB38" s="57"/>
      <c r="BC38" s="56"/>
      <c r="BD38" s="57"/>
      <c r="BE38" s="56"/>
      <c r="BF38" s="57"/>
      <c r="BG38" s="56"/>
      <c r="BH38" s="57"/>
      <c r="BI38" s="56"/>
      <c r="BJ38" s="57"/>
      <c r="BK38" s="56"/>
      <c r="BL38" s="57"/>
      <c r="BM38" s="56"/>
      <c r="BN38" s="57"/>
      <c r="BO38" s="56"/>
      <c r="BP38" s="57"/>
      <c r="BQ38" s="56"/>
      <c r="BR38" s="57"/>
      <c r="BS38" s="56"/>
      <c r="BT38" s="57"/>
      <c r="BU38" s="56"/>
      <c r="BV38" s="57"/>
      <c r="BW38" s="56"/>
      <c r="BX38" s="57"/>
      <c r="BY38" s="56"/>
      <c r="BZ38" s="57"/>
      <c r="CA38" s="59"/>
      <c r="CB38" s="56"/>
      <c r="CC38" s="57"/>
      <c r="CD38" s="56"/>
      <c r="CE38" s="57"/>
      <c r="CF38" s="56"/>
      <c r="CG38" s="57"/>
      <c r="CH38" s="56"/>
      <c r="CI38" s="57"/>
      <c r="CJ38" s="56"/>
      <c r="CK38" s="57"/>
      <c r="CL38" s="56"/>
      <c r="CM38" s="57"/>
      <c r="CN38" s="56"/>
      <c r="CO38" s="57"/>
      <c r="CP38" s="56"/>
      <c r="CQ38" s="57"/>
      <c r="CR38" s="56"/>
      <c r="CS38" s="57"/>
      <c r="CT38" s="56"/>
      <c r="CU38" s="57"/>
      <c r="CV38" s="56"/>
      <c r="CW38" s="57"/>
      <c r="CX38" s="56"/>
      <c r="CY38" s="57"/>
      <c r="CZ38" s="56"/>
      <c r="DA38" s="57"/>
      <c r="DB38" s="56"/>
      <c r="DC38" s="57"/>
      <c r="DD38" s="131"/>
      <c r="DE38" s="132"/>
      <c r="DF38" s="131"/>
      <c r="DG38" s="132"/>
      <c r="DH38" s="131"/>
      <c r="DI38" s="132"/>
      <c r="DJ38" s="131"/>
      <c r="DK38" s="132"/>
      <c r="DL38" s="46"/>
    </row>
    <row r="39" spans="1:116" x14ac:dyDescent="0.25">
      <c r="A39" s="146">
        <v>26</v>
      </c>
      <c r="B39" s="55"/>
      <c r="C39" s="56">
        <v>28000</v>
      </c>
      <c r="D39" s="57"/>
      <c r="E39" s="58"/>
      <c r="F39" s="57"/>
      <c r="G39" s="56">
        <v>24.8</v>
      </c>
      <c r="H39" s="57" t="s">
        <v>167</v>
      </c>
      <c r="I39" s="58"/>
      <c r="J39" s="57"/>
      <c r="K39" s="58">
        <v>7.5</v>
      </c>
      <c r="L39" s="57"/>
      <c r="M39" s="56">
        <v>7.5</v>
      </c>
      <c r="N39" s="57" t="s">
        <v>167</v>
      </c>
      <c r="O39" s="56">
        <v>706</v>
      </c>
      <c r="P39" s="57" t="s">
        <v>167</v>
      </c>
      <c r="Q39" s="56">
        <v>136</v>
      </c>
      <c r="R39" s="57" t="s">
        <v>167</v>
      </c>
      <c r="S39" s="56"/>
      <c r="T39" s="57"/>
      <c r="U39" s="56"/>
      <c r="V39" s="57"/>
      <c r="W39" s="56"/>
      <c r="X39" s="57"/>
      <c r="Y39" s="56"/>
      <c r="Z39" s="57"/>
      <c r="AA39" s="56"/>
      <c r="AB39" s="57"/>
      <c r="AC39" s="56"/>
      <c r="AD39" s="57"/>
      <c r="AE39" s="56"/>
      <c r="AF39" s="57"/>
      <c r="AG39" s="56"/>
      <c r="AH39" s="57"/>
      <c r="AI39" s="56"/>
      <c r="AJ39" s="57"/>
      <c r="AK39" s="56"/>
      <c r="AL39" s="57"/>
      <c r="AM39" s="56"/>
      <c r="AN39" s="57"/>
      <c r="AO39" s="56"/>
      <c r="AP39" s="57"/>
      <c r="AQ39" s="56"/>
      <c r="AR39" s="57"/>
      <c r="AS39" s="56"/>
      <c r="AT39" s="57"/>
      <c r="AU39" s="56"/>
      <c r="AV39" s="57"/>
      <c r="AW39" s="56"/>
      <c r="AX39" s="57"/>
      <c r="AY39" s="56"/>
      <c r="AZ39" s="57"/>
      <c r="BA39" s="56"/>
      <c r="BB39" s="57"/>
      <c r="BC39" s="56"/>
      <c r="BD39" s="57"/>
      <c r="BE39" s="56"/>
      <c r="BF39" s="57"/>
      <c r="BG39" s="56"/>
      <c r="BH39" s="57"/>
      <c r="BI39" s="56"/>
      <c r="BJ39" s="57"/>
      <c r="BK39" s="56"/>
      <c r="BL39" s="57"/>
      <c r="BM39" s="56"/>
      <c r="BN39" s="57"/>
      <c r="BO39" s="56"/>
      <c r="BP39" s="57"/>
      <c r="BQ39" s="56"/>
      <c r="BR39" s="57"/>
      <c r="BS39" s="56"/>
      <c r="BT39" s="57"/>
      <c r="BU39" s="56"/>
      <c r="BV39" s="57"/>
      <c r="BW39" s="56"/>
      <c r="BX39" s="57"/>
      <c r="BY39" s="56"/>
      <c r="BZ39" s="57"/>
      <c r="CA39" s="59"/>
      <c r="CB39" s="56"/>
      <c r="CC39" s="57"/>
      <c r="CD39" s="56"/>
      <c r="CE39" s="57"/>
      <c r="CF39" s="56"/>
      <c r="CG39" s="57"/>
      <c r="CH39" s="56"/>
      <c r="CI39" s="57"/>
      <c r="CJ39" s="56"/>
      <c r="CK39" s="57"/>
      <c r="CL39" s="56"/>
      <c r="CM39" s="57"/>
      <c r="CN39" s="56"/>
      <c r="CO39" s="57"/>
      <c r="CP39" s="56"/>
      <c r="CQ39" s="57"/>
      <c r="CR39" s="56"/>
      <c r="CS39" s="57"/>
      <c r="CT39" s="56"/>
      <c r="CU39" s="57"/>
      <c r="CV39" s="56"/>
      <c r="CW39" s="57"/>
      <c r="CX39" s="56"/>
      <c r="CY39" s="57"/>
      <c r="CZ39" s="56"/>
      <c r="DA39" s="57"/>
      <c r="DB39" s="56"/>
      <c r="DC39" s="57"/>
      <c r="DD39" s="131"/>
      <c r="DE39" s="132"/>
      <c r="DF39" s="131"/>
      <c r="DG39" s="132"/>
      <c r="DH39" s="131"/>
      <c r="DI39" s="132"/>
      <c r="DJ39" s="131"/>
      <c r="DK39" s="132"/>
      <c r="DL39" s="46"/>
    </row>
    <row r="40" spans="1:116" x14ac:dyDescent="0.25">
      <c r="A40" s="146">
        <v>27</v>
      </c>
      <c r="B40" s="55"/>
      <c r="C40" s="56">
        <v>28000</v>
      </c>
      <c r="D40" s="57"/>
      <c r="E40" s="58"/>
      <c r="F40" s="57"/>
      <c r="G40" s="56">
        <v>25.4</v>
      </c>
      <c r="H40" s="57" t="s">
        <v>167</v>
      </c>
      <c r="I40" s="58"/>
      <c r="J40" s="57"/>
      <c r="K40" s="58">
        <v>7.6</v>
      </c>
      <c r="L40" s="57"/>
      <c r="M40" s="56">
        <v>7.6</v>
      </c>
      <c r="N40" s="57" t="s">
        <v>167</v>
      </c>
      <c r="O40" s="56">
        <v>387</v>
      </c>
      <c r="P40" s="57" t="s">
        <v>167</v>
      </c>
      <c r="Q40" s="56">
        <v>83</v>
      </c>
      <c r="R40" s="57" t="s">
        <v>167</v>
      </c>
      <c r="S40" s="56"/>
      <c r="T40" s="57"/>
      <c r="U40" s="56"/>
      <c r="V40" s="57"/>
      <c r="W40" s="56">
        <v>736</v>
      </c>
      <c r="X40" s="57" t="s">
        <v>167</v>
      </c>
      <c r="Y40" s="56"/>
      <c r="Z40" s="57"/>
      <c r="AA40" s="56">
        <v>61.95</v>
      </c>
      <c r="AB40" s="57" t="s">
        <v>171</v>
      </c>
      <c r="AC40" s="56">
        <v>72</v>
      </c>
      <c r="AD40" s="57" t="s">
        <v>167</v>
      </c>
      <c r="AE40" s="56">
        <v>7.5</v>
      </c>
      <c r="AF40" s="57" t="s">
        <v>167</v>
      </c>
      <c r="AG40" s="56"/>
      <c r="AH40" s="57"/>
      <c r="AI40" s="56"/>
      <c r="AJ40" s="57"/>
      <c r="AK40" s="56"/>
      <c r="AL40" s="57"/>
      <c r="AM40" s="56"/>
      <c r="AN40" s="57"/>
      <c r="AO40" s="56"/>
      <c r="AP40" s="57"/>
      <c r="AQ40" s="56"/>
      <c r="AR40" s="57"/>
      <c r="AS40" s="56"/>
      <c r="AT40" s="57"/>
      <c r="AU40" s="56"/>
      <c r="AV40" s="57"/>
      <c r="AW40" s="56">
        <v>167.56</v>
      </c>
      <c r="AX40" s="57" t="s">
        <v>171</v>
      </c>
      <c r="AY40" s="56"/>
      <c r="AZ40" s="57"/>
      <c r="BA40" s="56"/>
      <c r="BB40" s="57"/>
      <c r="BC40" s="56"/>
      <c r="BD40" s="57"/>
      <c r="BE40" s="56"/>
      <c r="BF40" s="57"/>
      <c r="BG40" s="56"/>
      <c r="BH40" s="57"/>
      <c r="BI40" s="56"/>
      <c r="BJ40" s="57"/>
      <c r="BK40" s="56"/>
      <c r="BL40" s="57"/>
      <c r="BM40" s="56"/>
      <c r="BN40" s="57"/>
      <c r="BO40" s="56"/>
      <c r="BP40" s="57"/>
      <c r="BQ40" s="56"/>
      <c r="BR40" s="57"/>
      <c r="BS40" s="56"/>
      <c r="BT40" s="57"/>
      <c r="BU40" s="56"/>
      <c r="BV40" s="57"/>
      <c r="BW40" s="56"/>
      <c r="BX40" s="57"/>
      <c r="BY40" s="56"/>
      <c r="BZ40" s="57"/>
      <c r="CA40" s="59"/>
      <c r="CB40" s="56"/>
      <c r="CC40" s="57"/>
      <c r="CD40" s="56"/>
      <c r="CE40" s="57"/>
      <c r="CF40" s="56"/>
      <c r="CG40" s="57"/>
      <c r="CH40" s="56"/>
      <c r="CI40" s="57"/>
      <c r="CJ40" s="56"/>
      <c r="CK40" s="57"/>
      <c r="CL40" s="56"/>
      <c r="CM40" s="57"/>
      <c r="CN40" s="56"/>
      <c r="CO40" s="57"/>
      <c r="CP40" s="56"/>
      <c r="CQ40" s="57"/>
      <c r="CR40" s="56"/>
      <c r="CS40" s="57"/>
      <c r="CT40" s="56"/>
      <c r="CU40" s="57"/>
      <c r="CV40" s="56"/>
      <c r="CW40" s="57"/>
      <c r="CX40" s="56"/>
      <c r="CY40" s="57"/>
      <c r="CZ40" s="56"/>
      <c r="DA40" s="57"/>
      <c r="DB40" s="56"/>
      <c r="DC40" s="57"/>
      <c r="DD40" s="131"/>
      <c r="DE40" s="132"/>
      <c r="DF40" s="131"/>
      <c r="DG40" s="132"/>
      <c r="DH40" s="131"/>
      <c r="DI40" s="132"/>
      <c r="DJ40" s="131"/>
      <c r="DK40" s="132"/>
      <c r="DL40" s="46"/>
    </row>
    <row r="41" spans="1:116" x14ac:dyDescent="0.25">
      <c r="A41" s="146">
        <v>28</v>
      </c>
      <c r="B41" s="55"/>
      <c r="C41" s="56">
        <v>28000</v>
      </c>
      <c r="D41" s="57"/>
      <c r="E41" s="58"/>
      <c r="F41" s="57"/>
      <c r="G41" s="56">
        <v>25.5</v>
      </c>
      <c r="H41" s="57" t="s">
        <v>167</v>
      </c>
      <c r="I41" s="58"/>
      <c r="J41" s="57"/>
      <c r="K41" s="58">
        <v>7.6</v>
      </c>
      <c r="L41" s="57"/>
      <c r="M41" s="56">
        <v>7.6</v>
      </c>
      <c r="N41" s="57" t="s">
        <v>167</v>
      </c>
      <c r="O41" s="56">
        <v>362</v>
      </c>
      <c r="P41" s="57" t="s">
        <v>167</v>
      </c>
      <c r="Q41" s="56">
        <v>88</v>
      </c>
      <c r="R41" s="57" t="s">
        <v>167</v>
      </c>
      <c r="S41" s="56">
        <v>433</v>
      </c>
      <c r="T41" s="57" t="s">
        <v>167</v>
      </c>
      <c r="U41" s="56"/>
      <c r="V41" s="57"/>
      <c r="W41" s="56">
        <v>1008</v>
      </c>
      <c r="X41" s="57" t="s">
        <v>167</v>
      </c>
      <c r="Y41" s="56"/>
      <c r="Z41" s="57"/>
      <c r="AA41" s="56"/>
      <c r="AB41" s="57"/>
      <c r="AC41" s="56"/>
      <c r="AD41" s="57"/>
      <c r="AE41" s="56"/>
      <c r="AF41" s="57"/>
      <c r="AG41" s="56"/>
      <c r="AH41" s="57"/>
      <c r="AI41" s="56"/>
      <c r="AJ41" s="57"/>
      <c r="AK41" s="56"/>
      <c r="AL41" s="57"/>
      <c r="AM41" s="56"/>
      <c r="AN41" s="57"/>
      <c r="AO41" s="56"/>
      <c r="AP41" s="57"/>
      <c r="AQ41" s="56"/>
      <c r="AR41" s="57"/>
      <c r="AS41" s="56"/>
      <c r="AT41" s="57"/>
      <c r="AU41" s="56"/>
      <c r="AV41" s="57"/>
      <c r="AW41" s="56"/>
      <c r="AX41" s="57"/>
      <c r="AY41" s="56"/>
      <c r="AZ41" s="57"/>
      <c r="BA41" s="56"/>
      <c r="BB41" s="57"/>
      <c r="BC41" s="56"/>
      <c r="BD41" s="57"/>
      <c r="BE41" s="56"/>
      <c r="BF41" s="57"/>
      <c r="BG41" s="56"/>
      <c r="BH41" s="57"/>
      <c r="BI41" s="56"/>
      <c r="BJ41" s="57"/>
      <c r="BK41" s="56"/>
      <c r="BL41" s="57"/>
      <c r="BM41" s="56"/>
      <c r="BN41" s="57"/>
      <c r="BO41" s="56"/>
      <c r="BP41" s="57"/>
      <c r="BQ41" s="56"/>
      <c r="BR41" s="57"/>
      <c r="BS41" s="56"/>
      <c r="BT41" s="57"/>
      <c r="BU41" s="56"/>
      <c r="BV41" s="57"/>
      <c r="BW41" s="56"/>
      <c r="BX41" s="57"/>
      <c r="BY41" s="56"/>
      <c r="BZ41" s="57"/>
      <c r="CA41" s="59"/>
      <c r="CB41" s="56"/>
      <c r="CC41" s="57"/>
      <c r="CD41" s="56"/>
      <c r="CE41" s="57"/>
      <c r="CF41" s="56"/>
      <c r="CG41" s="57"/>
      <c r="CH41" s="56"/>
      <c r="CI41" s="57"/>
      <c r="CJ41" s="56"/>
      <c r="CK41" s="57"/>
      <c r="CL41" s="56"/>
      <c r="CM41" s="57"/>
      <c r="CN41" s="56"/>
      <c r="CO41" s="57"/>
      <c r="CP41" s="56"/>
      <c r="CQ41" s="57"/>
      <c r="CR41" s="56"/>
      <c r="CS41" s="57"/>
      <c r="CT41" s="56"/>
      <c r="CU41" s="57"/>
      <c r="CV41" s="56"/>
      <c r="CW41" s="57"/>
      <c r="CX41" s="56"/>
      <c r="CY41" s="57"/>
      <c r="CZ41" s="56"/>
      <c r="DA41" s="57"/>
      <c r="DB41" s="56"/>
      <c r="DC41" s="57"/>
      <c r="DD41" s="131"/>
      <c r="DE41" s="132"/>
      <c r="DF41" s="131"/>
      <c r="DG41" s="132"/>
      <c r="DH41" s="131"/>
      <c r="DI41" s="132"/>
      <c r="DJ41" s="131"/>
      <c r="DK41" s="132"/>
      <c r="DL41" s="46"/>
    </row>
    <row r="42" spans="1:116" x14ac:dyDescent="0.25">
      <c r="A42" s="146">
        <v>29</v>
      </c>
      <c r="B42" s="55"/>
      <c r="C42" s="56"/>
      <c r="D42" s="57"/>
      <c r="E42" s="58"/>
      <c r="F42" s="57"/>
      <c r="G42" s="56"/>
      <c r="H42" s="57"/>
      <c r="I42" s="58"/>
      <c r="J42" s="57"/>
      <c r="K42" s="58"/>
      <c r="L42" s="57"/>
      <c r="M42" s="56"/>
      <c r="N42" s="57"/>
      <c r="O42" s="56"/>
      <c r="P42" s="57"/>
      <c r="Q42" s="56"/>
      <c r="R42" s="57"/>
      <c r="S42" s="56"/>
      <c r="T42" s="57"/>
      <c r="U42" s="56"/>
      <c r="V42" s="57"/>
      <c r="W42" s="56"/>
      <c r="X42" s="57"/>
      <c r="Y42" s="56"/>
      <c r="Z42" s="57"/>
      <c r="AA42" s="56"/>
      <c r="AB42" s="57"/>
      <c r="AC42" s="56"/>
      <c r="AD42" s="57"/>
      <c r="AE42" s="56"/>
      <c r="AF42" s="57"/>
      <c r="AG42" s="56"/>
      <c r="AH42" s="57"/>
      <c r="AI42" s="56"/>
      <c r="AJ42" s="57"/>
      <c r="AK42" s="56"/>
      <c r="AL42" s="57"/>
      <c r="AM42" s="56"/>
      <c r="AN42" s="57"/>
      <c r="AO42" s="56"/>
      <c r="AP42" s="57"/>
      <c r="AQ42" s="56"/>
      <c r="AR42" s="57"/>
      <c r="AS42" s="56"/>
      <c r="AT42" s="57"/>
      <c r="AU42" s="56"/>
      <c r="AV42" s="57"/>
      <c r="AW42" s="56"/>
      <c r="AX42" s="57"/>
      <c r="AY42" s="56"/>
      <c r="AZ42" s="57"/>
      <c r="BA42" s="56"/>
      <c r="BB42" s="57"/>
      <c r="BC42" s="56"/>
      <c r="BD42" s="57"/>
      <c r="BE42" s="56"/>
      <c r="BF42" s="57"/>
      <c r="BG42" s="56"/>
      <c r="BH42" s="57"/>
      <c r="BI42" s="56"/>
      <c r="BJ42" s="57"/>
      <c r="BK42" s="56"/>
      <c r="BL42" s="57"/>
      <c r="BM42" s="56"/>
      <c r="BN42" s="57"/>
      <c r="BO42" s="56"/>
      <c r="BP42" s="57"/>
      <c r="BQ42" s="56"/>
      <c r="BR42" s="57"/>
      <c r="BS42" s="56"/>
      <c r="BT42" s="57"/>
      <c r="BU42" s="56"/>
      <c r="BV42" s="57"/>
      <c r="BW42" s="56"/>
      <c r="BX42" s="57"/>
      <c r="BY42" s="56"/>
      <c r="BZ42" s="57"/>
      <c r="CA42" s="59"/>
      <c r="CB42" s="56"/>
      <c r="CC42" s="57"/>
      <c r="CD42" s="56"/>
      <c r="CE42" s="57"/>
      <c r="CF42" s="56"/>
      <c r="CG42" s="57"/>
      <c r="CH42" s="56"/>
      <c r="CI42" s="57"/>
      <c r="CJ42" s="56"/>
      <c r="CK42" s="57"/>
      <c r="CL42" s="56"/>
      <c r="CM42" s="57"/>
      <c r="CN42" s="56"/>
      <c r="CO42" s="57"/>
      <c r="CP42" s="56"/>
      <c r="CQ42" s="57"/>
      <c r="CR42" s="56"/>
      <c r="CS42" s="57"/>
      <c r="CT42" s="56"/>
      <c r="CU42" s="57"/>
      <c r="CV42" s="56"/>
      <c r="CW42" s="57"/>
      <c r="CX42" s="56"/>
      <c r="CY42" s="57"/>
      <c r="CZ42" s="56"/>
      <c r="DA42" s="57"/>
      <c r="DB42" s="56"/>
      <c r="DC42" s="57"/>
      <c r="DD42" s="131"/>
      <c r="DE42" s="132"/>
      <c r="DF42" s="131"/>
      <c r="DG42" s="132"/>
      <c r="DH42" s="131"/>
      <c r="DI42" s="132"/>
      <c r="DJ42" s="131"/>
      <c r="DK42" s="132"/>
      <c r="DL42" s="46"/>
    </row>
    <row r="43" spans="1:116" x14ac:dyDescent="0.25">
      <c r="A43" s="146">
        <v>30</v>
      </c>
      <c r="B43" s="55"/>
      <c r="C43" s="56"/>
      <c r="D43" s="57"/>
      <c r="E43" s="58"/>
      <c r="F43" s="57"/>
      <c r="G43" s="56"/>
      <c r="H43" s="57"/>
      <c r="I43" s="58"/>
      <c r="J43" s="57"/>
      <c r="K43" s="58"/>
      <c r="L43" s="57"/>
      <c r="M43" s="56"/>
      <c r="N43" s="57"/>
      <c r="O43" s="56"/>
      <c r="P43" s="57"/>
      <c r="Q43" s="56"/>
      <c r="R43" s="57"/>
      <c r="S43" s="56"/>
      <c r="T43" s="57"/>
      <c r="U43" s="56"/>
      <c r="V43" s="57"/>
      <c r="W43" s="56"/>
      <c r="X43" s="57"/>
      <c r="Y43" s="56"/>
      <c r="Z43" s="57"/>
      <c r="AA43" s="56"/>
      <c r="AB43" s="57"/>
      <c r="AC43" s="56"/>
      <c r="AD43" s="57"/>
      <c r="AE43" s="56"/>
      <c r="AF43" s="57"/>
      <c r="AG43" s="56"/>
      <c r="AH43" s="57"/>
      <c r="AI43" s="56"/>
      <c r="AJ43" s="57"/>
      <c r="AK43" s="56"/>
      <c r="AL43" s="57"/>
      <c r="AM43" s="56"/>
      <c r="AN43" s="57"/>
      <c r="AO43" s="56"/>
      <c r="AP43" s="57"/>
      <c r="AQ43" s="56"/>
      <c r="AR43" s="57"/>
      <c r="AS43" s="56"/>
      <c r="AT43" s="57"/>
      <c r="AU43" s="56"/>
      <c r="AV43" s="57"/>
      <c r="AW43" s="56"/>
      <c r="AX43" s="57"/>
      <c r="AY43" s="56"/>
      <c r="AZ43" s="57"/>
      <c r="BA43" s="56"/>
      <c r="BB43" s="57"/>
      <c r="BC43" s="56"/>
      <c r="BD43" s="57"/>
      <c r="BE43" s="56"/>
      <c r="BF43" s="57"/>
      <c r="BG43" s="56"/>
      <c r="BH43" s="57"/>
      <c r="BI43" s="56"/>
      <c r="BJ43" s="57"/>
      <c r="BK43" s="56"/>
      <c r="BL43" s="57"/>
      <c r="BM43" s="56"/>
      <c r="BN43" s="57"/>
      <c r="BO43" s="56"/>
      <c r="BP43" s="57"/>
      <c r="BQ43" s="56"/>
      <c r="BR43" s="57"/>
      <c r="BS43" s="56"/>
      <c r="BT43" s="57"/>
      <c r="BU43" s="56"/>
      <c r="BV43" s="57"/>
      <c r="BW43" s="56"/>
      <c r="BX43" s="57"/>
      <c r="BY43" s="56"/>
      <c r="BZ43" s="57"/>
      <c r="CA43" s="59"/>
      <c r="CB43" s="56"/>
      <c r="CC43" s="57"/>
      <c r="CD43" s="56"/>
      <c r="CE43" s="57"/>
      <c r="CF43" s="56"/>
      <c r="CG43" s="57"/>
      <c r="CH43" s="56"/>
      <c r="CI43" s="57"/>
      <c r="CJ43" s="56"/>
      <c r="CK43" s="57"/>
      <c r="CL43" s="56"/>
      <c r="CM43" s="57"/>
      <c r="CN43" s="56"/>
      <c r="CO43" s="57"/>
      <c r="CP43" s="56"/>
      <c r="CQ43" s="57"/>
      <c r="CR43" s="56"/>
      <c r="CS43" s="57"/>
      <c r="CT43" s="56"/>
      <c r="CU43" s="57"/>
      <c r="CV43" s="56"/>
      <c r="CW43" s="57"/>
      <c r="CX43" s="56"/>
      <c r="CY43" s="57"/>
      <c r="CZ43" s="56"/>
      <c r="DA43" s="57"/>
      <c r="DB43" s="56"/>
      <c r="DC43" s="57"/>
      <c r="DD43" s="131"/>
      <c r="DE43" s="132"/>
      <c r="DF43" s="131"/>
      <c r="DG43" s="132"/>
      <c r="DH43" s="131"/>
      <c r="DI43" s="132"/>
      <c r="DJ43" s="131"/>
      <c r="DK43" s="132"/>
      <c r="DL43" s="46"/>
    </row>
    <row r="44" spans="1:116" x14ac:dyDescent="0.25">
      <c r="A44" s="146">
        <v>31</v>
      </c>
      <c r="B44" s="55"/>
      <c r="C44" s="56"/>
      <c r="D44" s="57"/>
      <c r="E44" s="58"/>
      <c r="F44" s="57"/>
      <c r="G44" s="56"/>
      <c r="H44" s="57"/>
      <c r="I44" s="58"/>
      <c r="J44" s="57"/>
      <c r="K44" s="58"/>
      <c r="L44" s="57"/>
      <c r="M44" s="56"/>
      <c r="N44" s="57"/>
      <c r="O44" s="56"/>
      <c r="P44" s="57"/>
      <c r="Q44" s="56"/>
      <c r="R44" s="57"/>
      <c r="S44" s="56"/>
      <c r="T44" s="57"/>
      <c r="U44" s="56"/>
      <c r="V44" s="57"/>
      <c r="W44" s="56"/>
      <c r="X44" s="57"/>
      <c r="Y44" s="56"/>
      <c r="Z44" s="57"/>
      <c r="AA44" s="56"/>
      <c r="AB44" s="57"/>
      <c r="AC44" s="56"/>
      <c r="AD44" s="57"/>
      <c r="AE44" s="56"/>
      <c r="AF44" s="57"/>
      <c r="AG44" s="56"/>
      <c r="AH44" s="57"/>
      <c r="AI44" s="56"/>
      <c r="AJ44" s="57"/>
      <c r="AK44" s="56"/>
      <c r="AL44" s="57"/>
      <c r="AM44" s="56"/>
      <c r="AN44" s="57"/>
      <c r="AO44" s="56"/>
      <c r="AP44" s="57"/>
      <c r="AQ44" s="56"/>
      <c r="AR44" s="57"/>
      <c r="AS44" s="56"/>
      <c r="AT44" s="57"/>
      <c r="AU44" s="56"/>
      <c r="AV44" s="57"/>
      <c r="AW44" s="56"/>
      <c r="AX44" s="57"/>
      <c r="AY44" s="56"/>
      <c r="AZ44" s="57"/>
      <c r="BA44" s="56"/>
      <c r="BB44" s="57"/>
      <c r="BC44" s="56"/>
      <c r="BD44" s="57"/>
      <c r="BE44" s="56"/>
      <c r="BF44" s="57"/>
      <c r="BG44" s="56"/>
      <c r="BH44" s="57"/>
      <c r="BI44" s="56"/>
      <c r="BJ44" s="57"/>
      <c r="BK44" s="56"/>
      <c r="BL44" s="57"/>
      <c r="BM44" s="56"/>
      <c r="BN44" s="57"/>
      <c r="BO44" s="56"/>
      <c r="BP44" s="57"/>
      <c r="BQ44" s="56"/>
      <c r="BR44" s="57"/>
      <c r="BS44" s="56"/>
      <c r="BT44" s="57"/>
      <c r="BU44" s="56"/>
      <c r="BV44" s="57"/>
      <c r="BW44" s="56"/>
      <c r="BX44" s="57"/>
      <c r="BY44" s="56"/>
      <c r="BZ44" s="57"/>
      <c r="CA44" s="59"/>
      <c r="CB44" s="56"/>
      <c r="CC44" s="57"/>
      <c r="CD44" s="56"/>
      <c r="CE44" s="57"/>
      <c r="CF44" s="56"/>
      <c r="CG44" s="57"/>
      <c r="CH44" s="56"/>
      <c r="CI44" s="57"/>
      <c r="CJ44" s="56"/>
      <c r="CK44" s="57"/>
      <c r="CL44" s="56"/>
      <c r="CM44" s="57"/>
      <c r="CN44" s="56"/>
      <c r="CO44" s="57"/>
      <c r="CP44" s="56"/>
      <c r="CQ44" s="57"/>
      <c r="CR44" s="56"/>
      <c r="CS44" s="57"/>
      <c r="CT44" s="56"/>
      <c r="CU44" s="57"/>
      <c r="CV44" s="56"/>
      <c r="CW44" s="57"/>
      <c r="CX44" s="56"/>
      <c r="CY44" s="57"/>
      <c r="CZ44" s="56"/>
      <c r="DA44" s="57"/>
      <c r="DB44" s="56"/>
      <c r="DC44" s="57"/>
      <c r="DD44" s="131"/>
      <c r="DE44" s="132"/>
      <c r="DF44" s="131"/>
      <c r="DG44" s="132"/>
      <c r="DH44" s="131"/>
      <c r="DI44" s="132"/>
      <c r="DJ44" s="131"/>
      <c r="DK44" s="132"/>
      <c r="DL44" s="46"/>
    </row>
    <row r="45" spans="1:116" x14ac:dyDescent="0.25">
      <c r="A45" s="61" t="s">
        <v>14</v>
      </c>
      <c r="B45" s="62"/>
      <c r="C45" s="62">
        <f>COUNT(C14:C44)</f>
        <v>28</v>
      </c>
      <c r="D45" s="62"/>
      <c r="E45" s="62">
        <f>COUNT(E14:E44)</f>
        <v>0</v>
      </c>
      <c r="F45" s="62"/>
      <c r="G45" s="62">
        <f>COUNT(G14:G44)</f>
        <v>18</v>
      </c>
      <c r="H45" s="62"/>
      <c r="I45" s="62">
        <f>COUNT(I14:I44)</f>
        <v>0</v>
      </c>
      <c r="J45" s="62"/>
      <c r="K45" s="62">
        <f>COUNT(K14:K44)</f>
        <v>28</v>
      </c>
      <c r="L45" s="62"/>
      <c r="M45" s="62">
        <f>COUNT(M14:M44)</f>
        <v>18</v>
      </c>
      <c r="N45" s="62"/>
      <c r="O45" s="62">
        <f>COUNT(O14:O44)</f>
        <v>21</v>
      </c>
      <c r="P45" s="62"/>
      <c r="Q45" s="62">
        <f>COUNT(Q14:Q44)</f>
        <v>21</v>
      </c>
      <c r="R45" s="62"/>
      <c r="S45" s="62">
        <f>COUNT(S14:S44)</f>
        <v>8</v>
      </c>
      <c r="T45" s="62"/>
      <c r="U45" s="62">
        <f>COUNT(U14:U44)</f>
        <v>1</v>
      </c>
      <c r="V45" s="62"/>
      <c r="W45" s="62">
        <f>COUNT(W14:W44)</f>
        <v>14</v>
      </c>
      <c r="X45" s="62"/>
      <c r="Y45" s="62">
        <f>COUNT(Y14:Y44)</f>
        <v>1</v>
      </c>
      <c r="Z45" s="62"/>
      <c r="AA45" s="62">
        <f>COUNT(AA14:AA44)</f>
        <v>4</v>
      </c>
      <c r="AB45" s="62"/>
      <c r="AC45" s="62">
        <f>COUNT(AC14:AC44)</f>
        <v>5</v>
      </c>
      <c r="AD45" s="62"/>
      <c r="AE45" s="62">
        <f>COUNT(AE14:AE44)</f>
        <v>4</v>
      </c>
      <c r="AF45" s="62"/>
      <c r="AG45" s="62">
        <f>COUNT(AG14:AG44)</f>
        <v>2</v>
      </c>
      <c r="AH45" s="62"/>
      <c r="AI45" s="62">
        <f>COUNT(AI14:AI44)</f>
        <v>2</v>
      </c>
      <c r="AJ45" s="62"/>
      <c r="AK45" s="62">
        <f>COUNT(AK14:AK44)</f>
        <v>1</v>
      </c>
      <c r="AL45" s="62"/>
      <c r="AM45" s="62">
        <f>COUNT(AM14:AM44)</f>
        <v>1</v>
      </c>
      <c r="AN45" s="62"/>
      <c r="AO45" s="62">
        <f>COUNT(AO14:AO44)</f>
        <v>1</v>
      </c>
      <c r="AP45" s="62"/>
      <c r="AQ45" s="62">
        <f>COUNT(AQ14:AQ44)</f>
        <v>0</v>
      </c>
      <c r="AR45" s="62"/>
      <c r="AS45" s="62">
        <f>COUNT(AS14:AS44)</f>
        <v>1</v>
      </c>
      <c r="AT45" s="62"/>
      <c r="AU45" s="62">
        <f>COUNT(AU14:AU44)</f>
        <v>1</v>
      </c>
      <c r="AV45" s="62"/>
      <c r="AW45" s="62">
        <f>COUNT(AW14:AW44)</f>
        <v>4</v>
      </c>
      <c r="AX45" s="62"/>
      <c r="AY45" s="62">
        <f>COUNT(AY14:AY44)</f>
        <v>1</v>
      </c>
      <c r="AZ45" s="62"/>
      <c r="BA45" s="62">
        <f>COUNT(BA14:BA44)</f>
        <v>1</v>
      </c>
      <c r="BB45" s="62"/>
      <c r="BC45" s="62">
        <f>COUNT(BC14:BC44)</f>
        <v>1</v>
      </c>
      <c r="BD45" s="62"/>
      <c r="BE45" s="62">
        <f>COUNT(BE14:BE44)</f>
        <v>1</v>
      </c>
      <c r="BF45" s="62"/>
      <c r="BG45" s="62">
        <f>COUNT(BG14:BG44)</f>
        <v>1</v>
      </c>
      <c r="BH45" s="62"/>
      <c r="BI45" s="62">
        <f>COUNT(BI14:BI44)</f>
        <v>1</v>
      </c>
      <c r="BJ45" s="62"/>
      <c r="BK45" s="62">
        <f>COUNT(BK14:BK44)</f>
        <v>1</v>
      </c>
      <c r="BL45" s="62"/>
      <c r="BM45" s="62">
        <f>COUNT(BM14:BM44)</f>
        <v>1</v>
      </c>
      <c r="BN45" s="62"/>
      <c r="BO45" s="62">
        <f>COUNT(BO14:BO44)</f>
        <v>1</v>
      </c>
      <c r="BP45" s="62"/>
      <c r="BQ45" s="62">
        <f>COUNT(BQ14:BQ44)</f>
        <v>1</v>
      </c>
      <c r="BR45" s="62"/>
      <c r="BS45" s="62">
        <f>COUNT(BS14:BS44)</f>
        <v>1</v>
      </c>
      <c r="BT45" s="62"/>
      <c r="BU45" s="62">
        <f>COUNT(BU14:BU44)</f>
        <v>1</v>
      </c>
      <c r="BV45" s="62"/>
      <c r="BW45" s="62">
        <f>COUNT(BW14:BW44)</f>
        <v>1</v>
      </c>
      <c r="BX45" s="62"/>
      <c r="BY45" s="62">
        <f>COUNT(BY14:BY44)</f>
        <v>1</v>
      </c>
      <c r="BZ45" s="62"/>
      <c r="CA45" s="63"/>
      <c r="CB45" s="62">
        <f>COUNT(CB14:CB44)</f>
        <v>1</v>
      </c>
      <c r="CC45" s="62"/>
      <c r="CD45" s="62">
        <f>COUNT(CD14:CD44)</f>
        <v>1</v>
      </c>
      <c r="CE45" s="62"/>
      <c r="CF45" s="62">
        <f>COUNT(CF14:CF44)</f>
        <v>1</v>
      </c>
      <c r="CG45" s="62"/>
      <c r="CH45" s="62">
        <f>COUNT(CH14:CH44)</f>
        <v>1</v>
      </c>
      <c r="CI45" s="62"/>
      <c r="CJ45" s="62">
        <f>COUNT(CJ14:CJ44)</f>
        <v>1</v>
      </c>
      <c r="CK45" s="62"/>
      <c r="CL45" s="62">
        <f>COUNT(CL14:CL44)</f>
        <v>1</v>
      </c>
      <c r="CM45" s="62"/>
      <c r="CN45" s="62">
        <f>COUNT(CN14:CN44)</f>
        <v>1</v>
      </c>
      <c r="CO45" s="62"/>
      <c r="CP45" s="62">
        <f>COUNT(CP14:CP44)</f>
        <v>1</v>
      </c>
      <c r="CQ45" s="62"/>
      <c r="CR45" s="62">
        <f>COUNT(CR14:CR44)</f>
        <v>1</v>
      </c>
      <c r="CS45" s="62"/>
      <c r="CT45" s="62">
        <f>COUNT(CT14:CT44)</f>
        <v>1</v>
      </c>
      <c r="CU45" s="62"/>
      <c r="CV45" s="62">
        <f>COUNT(CV14:CV44)</f>
        <v>1</v>
      </c>
      <c r="CW45" s="62"/>
      <c r="CX45" s="62">
        <f>COUNT(CX14:CX44)</f>
        <v>1</v>
      </c>
      <c r="CY45" s="62"/>
      <c r="CZ45" s="62">
        <f>COUNT(CZ14:CZ44)</f>
        <v>1</v>
      </c>
      <c r="DA45" s="62"/>
      <c r="DB45" s="62">
        <f>COUNT(DB14:DB44)</f>
        <v>1</v>
      </c>
      <c r="DC45" s="62"/>
      <c r="DD45" s="62">
        <f>COUNT(DD14:DD44)</f>
        <v>0</v>
      </c>
      <c r="DE45" s="62"/>
      <c r="DF45" s="62">
        <f>COUNT(DF14:DF44)</f>
        <v>0</v>
      </c>
      <c r="DG45" s="62"/>
      <c r="DH45" s="62">
        <f>COUNT(DH14:DH44)</f>
        <v>0</v>
      </c>
      <c r="DI45" s="62"/>
      <c r="DJ45" s="62">
        <f>COUNT(DJ14:DJ44)</f>
        <v>0</v>
      </c>
      <c r="DK45" s="62"/>
      <c r="DL45" s="46"/>
    </row>
    <row r="46" spans="1:116" x14ac:dyDescent="0.25">
      <c r="A46" s="61" t="s">
        <v>233</v>
      </c>
      <c r="B46" s="62"/>
      <c r="C46" s="62">
        <f>AVERAGE(C14:C44)</f>
        <v>28985.464285714286</v>
      </c>
      <c r="D46" s="62"/>
      <c r="E46" s="62" t="e">
        <f>AVERAGE(E14:E44)</f>
        <v>#DIV/0!</v>
      </c>
      <c r="F46" s="62"/>
      <c r="G46" s="62">
        <f>AVERAGE(G14:G44)</f>
        <v>23.700000000000003</v>
      </c>
      <c r="H46" s="62"/>
      <c r="I46" s="62" t="e">
        <f>AVERAGE(I14:I44)</f>
        <v>#DIV/0!</v>
      </c>
      <c r="J46" s="62"/>
      <c r="K46" s="62">
        <f>AVERAGE(K14:K44)</f>
        <v>7.5499999999999989</v>
      </c>
      <c r="L46" s="62"/>
      <c r="M46" s="62">
        <f>AVERAGE(M14:M44)</f>
        <v>7.5499999999999989</v>
      </c>
      <c r="N46" s="62"/>
      <c r="O46" s="62">
        <f>AVERAGE(O14:O44)</f>
        <v>517.61904761904759</v>
      </c>
      <c r="P46" s="62"/>
      <c r="Q46" s="62">
        <f>AVERAGE(Q14:Q44)</f>
        <v>117.47619047619048</v>
      </c>
      <c r="R46" s="62"/>
      <c r="S46" s="62">
        <f>AVERAGE(S14:S44)</f>
        <v>378.625</v>
      </c>
      <c r="T46" s="62"/>
      <c r="U46" s="62">
        <f>AVERAGE(U14:U44)</f>
        <v>38</v>
      </c>
      <c r="V46" s="62"/>
      <c r="W46" s="62">
        <f>AVERAGE(W14:W44)</f>
        <v>1062</v>
      </c>
      <c r="X46" s="62"/>
      <c r="Y46" s="62">
        <f>AVERAGE(Y14:Y44)</f>
        <v>182</v>
      </c>
      <c r="Z46" s="62"/>
      <c r="AA46" s="62">
        <f>AVERAGE(AA14:AA44)</f>
        <v>74.304999999999993</v>
      </c>
      <c r="AB46" s="62"/>
      <c r="AC46" s="62">
        <f>AVERAGE(AC14:AC44)</f>
        <v>71.186000000000007</v>
      </c>
      <c r="AD46" s="62"/>
      <c r="AE46" s="62">
        <f>AVERAGE(AE14:AE44)</f>
        <v>7.2</v>
      </c>
      <c r="AF46" s="62"/>
      <c r="AG46" s="62">
        <f>AVERAGE(AG14:AG44)</f>
        <v>2.4</v>
      </c>
      <c r="AH46" s="62"/>
      <c r="AI46" s="62">
        <f>AVERAGE(AI14:AI44)</f>
        <v>56.75</v>
      </c>
      <c r="AJ46" s="62"/>
      <c r="AK46" s="62">
        <f>AVERAGE(AK14:AK44)</f>
        <v>4.3499999999999996</v>
      </c>
      <c r="AL46" s="62"/>
      <c r="AM46" s="62">
        <f>AVERAGE(AM14:AM44)</f>
        <v>0.5</v>
      </c>
      <c r="AN46" s="62"/>
      <c r="AO46" s="62">
        <f>AVERAGE(AO14:AO44)</f>
        <v>0.01</v>
      </c>
      <c r="AP46" s="62"/>
      <c r="AQ46" s="62" t="e">
        <f>AVERAGE(AQ14:AQ44)</f>
        <v>#DIV/0!</v>
      </c>
      <c r="AR46" s="62"/>
      <c r="AS46" s="62">
        <f>AVERAGE(AS14:AS44)</f>
        <v>39</v>
      </c>
      <c r="AT46" s="62"/>
      <c r="AU46" s="62">
        <f>AVERAGE(AU14:AU44)</f>
        <v>1415</v>
      </c>
      <c r="AV46" s="62"/>
      <c r="AW46" s="62">
        <f>AVERAGE(AW14:AW44)</f>
        <v>173.71999999999997</v>
      </c>
      <c r="AX46" s="62"/>
      <c r="AY46" s="62">
        <f>AVERAGE(AY14:AY44)</f>
        <v>90.872</v>
      </c>
      <c r="AZ46" s="62"/>
      <c r="BA46" s="62">
        <f>AVERAGE(BA14:BA44)</f>
        <v>0.3</v>
      </c>
      <c r="BB46" s="62"/>
      <c r="BC46" s="62">
        <f>AVERAGE(BC14:BC44)</f>
        <v>220</v>
      </c>
      <c r="BD46" s="62"/>
      <c r="BE46" s="62">
        <f>AVERAGE(BE14:BE44)</f>
        <v>500</v>
      </c>
      <c r="BF46" s="62"/>
      <c r="BG46" s="62">
        <f>AVERAGE(BG14:BG44)</f>
        <v>0.5</v>
      </c>
      <c r="BH46" s="62"/>
      <c r="BI46" s="62">
        <f>AVERAGE(BI14:BI44)</f>
        <v>0.01</v>
      </c>
      <c r="BJ46" s="62"/>
      <c r="BK46" s="62">
        <f>AVERAGE(BK14:BK44)</f>
        <v>0.18099999999999999</v>
      </c>
      <c r="BL46" s="62"/>
      <c r="BM46" s="62">
        <f>AVERAGE(BM14:BM44)</f>
        <v>0.05</v>
      </c>
      <c r="BN46" s="62"/>
      <c r="BO46" s="62">
        <f>AVERAGE(BO14:BO44)</f>
        <v>0.05</v>
      </c>
      <c r="BP46" s="62"/>
      <c r="BQ46" s="62">
        <f>AVERAGE(BQ14:BQ44)</f>
        <v>0.58099999999999996</v>
      </c>
      <c r="BR46" s="62"/>
      <c r="BS46" s="62">
        <f>AVERAGE(BS14:BS44)</f>
        <v>0.05</v>
      </c>
      <c r="BT46" s="62"/>
      <c r="BU46" s="62">
        <f>AVERAGE(BU14:BU44)</f>
        <v>0.03</v>
      </c>
      <c r="BV46" s="62"/>
      <c r="BW46" s="62">
        <f>AVERAGE(BW14:BW44)</f>
        <v>0.05</v>
      </c>
      <c r="BX46" s="62"/>
      <c r="BY46" s="62">
        <f>AVERAGE(BY14:BY44)</f>
        <v>2.5019999999999998</v>
      </c>
      <c r="BZ46" s="62"/>
      <c r="CA46" s="63"/>
      <c r="CB46" s="62">
        <f>AVERAGE(CB14:CB44)</f>
        <v>0.14099999999999999</v>
      </c>
      <c r="CC46" s="62"/>
      <c r="CD46" s="62">
        <f>AVERAGE(CD14:CD44)</f>
        <v>17.809999999999999</v>
      </c>
      <c r="CE46" s="62"/>
      <c r="CF46" s="62">
        <f>AVERAGE(CF14:CF44)</f>
        <v>0.03</v>
      </c>
      <c r="CG46" s="62"/>
      <c r="CH46" s="62">
        <f>AVERAGE(CH14:CH44)</f>
        <v>0.05</v>
      </c>
      <c r="CI46" s="62"/>
      <c r="CJ46" s="62">
        <f>AVERAGE(CJ14:CJ44)</f>
        <v>0.01</v>
      </c>
      <c r="CK46" s="62"/>
      <c r="CL46" s="62">
        <f>AVERAGE(CL14:CL44)</f>
        <v>0.03</v>
      </c>
      <c r="CM46" s="62"/>
      <c r="CN46" s="62">
        <f>AVERAGE(CN14:CN44)</f>
        <v>0.05</v>
      </c>
      <c r="CO46" s="62"/>
      <c r="CP46" s="62">
        <f>AVERAGE(CP14:CP44)</f>
        <v>0.05</v>
      </c>
      <c r="CQ46" s="62"/>
      <c r="CR46" s="62">
        <f>AVERAGE(CR14:CR44)</f>
        <v>0.05</v>
      </c>
      <c r="CS46" s="62"/>
      <c r="CT46" s="62">
        <f>AVERAGE(CT14:CT44)</f>
        <v>0.05</v>
      </c>
      <c r="CU46" s="62"/>
      <c r="CV46" s="62">
        <f>AVERAGE(CV14:CV44)</f>
        <v>103.992</v>
      </c>
      <c r="CW46" s="62"/>
      <c r="CX46" s="62">
        <f>AVERAGE(CX14:CX44)</f>
        <v>34.988</v>
      </c>
      <c r="CY46" s="62"/>
      <c r="CZ46" s="62">
        <f>AVERAGE(CZ14:CZ44)</f>
        <v>34.613</v>
      </c>
      <c r="DA46" s="62"/>
      <c r="DB46" s="62">
        <f>AVERAGE(DB14:DB44)</f>
        <v>0.22600000000000001</v>
      </c>
      <c r="DC46" s="62"/>
      <c r="DD46" s="62" t="e">
        <f>AVERAGE(DD14:DD44)</f>
        <v>#DIV/0!</v>
      </c>
      <c r="DE46" s="62"/>
      <c r="DF46" s="62" t="e">
        <f>AVERAGE(DF14:DF44)</f>
        <v>#DIV/0!</v>
      </c>
      <c r="DG46" s="62"/>
      <c r="DH46" s="62" t="e">
        <f>AVERAGE(DH14:DH44)</f>
        <v>#DIV/0!</v>
      </c>
      <c r="DI46" s="62"/>
      <c r="DJ46" s="62" t="e">
        <f>AVERAGE(DJ14:DJ44)</f>
        <v>#DIV/0!</v>
      </c>
      <c r="DK46" s="62"/>
      <c r="DL46" s="46"/>
    </row>
    <row r="47" spans="1:116" x14ac:dyDescent="0.25">
      <c r="A47" s="61" t="s">
        <v>16</v>
      </c>
      <c r="B47" s="62"/>
      <c r="C47" s="62">
        <f>MAX(C14:C44)</f>
        <v>32873</v>
      </c>
      <c r="D47" s="62"/>
      <c r="E47" s="62">
        <f>MAX(E14:E44)</f>
        <v>0</v>
      </c>
      <c r="F47" s="62"/>
      <c r="G47" s="62">
        <f>MAX(G14:G44)</f>
        <v>25.5</v>
      </c>
      <c r="H47" s="62"/>
      <c r="I47" s="62">
        <f>MAX(I14:I44)</f>
        <v>0</v>
      </c>
      <c r="J47" s="62"/>
      <c r="K47" s="62">
        <f>MAX(K14:K44)</f>
        <v>7.7</v>
      </c>
      <c r="L47" s="62"/>
      <c r="M47" s="62">
        <f>MAX(M14:M44)</f>
        <v>7.7</v>
      </c>
      <c r="N47" s="62"/>
      <c r="O47" s="62">
        <f>MAX(O14:O44)</f>
        <v>865</v>
      </c>
      <c r="P47" s="62"/>
      <c r="Q47" s="62">
        <f>MAX(Q14:Q44)</f>
        <v>245</v>
      </c>
      <c r="R47" s="62"/>
      <c r="S47" s="62">
        <f>MAX(S14:S44)</f>
        <v>618</v>
      </c>
      <c r="T47" s="62"/>
      <c r="U47" s="62">
        <f>MAX(U14:U44)</f>
        <v>38</v>
      </c>
      <c r="V47" s="62"/>
      <c r="W47" s="62">
        <f>MAX(W14:W44)</f>
        <v>1500</v>
      </c>
      <c r="X47" s="62"/>
      <c r="Y47" s="62">
        <f>MAX(Y14:Y44)</f>
        <v>182</v>
      </c>
      <c r="Z47" s="62"/>
      <c r="AA47" s="62">
        <f>MAX(AA14:AA44)</f>
        <v>91.13</v>
      </c>
      <c r="AB47" s="62"/>
      <c r="AC47" s="62">
        <f>MAX(AC14:AC44)</f>
        <v>73.930000000000007</v>
      </c>
      <c r="AD47" s="62"/>
      <c r="AE47" s="62">
        <f>MAX(AE14:AE44)</f>
        <v>7.5</v>
      </c>
      <c r="AF47" s="62"/>
      <c r="AG47" s="62">
        <f>MAX(AG14:AG44)</f>
        <v>3.4</v>
      </c>
      <c r="AH47" s="62"/>
      <c r="AI47" s="62">
        <f>MAX(AI14:AI44)</f>
        <v>57.5</v>
      </c>
      <c r="AJ47" s="62"/>
      <c r="AK47" s="62">
        <f>MAX(AK14:AK44)</f>
        <v>4.3499999999999996</v>
      </c>
      <c r="AL47" s="62"/>
      <c r="AM47" s="62">
        <f>MAX(AM14:AM44)</f>
        <v>0.5</v>
      </c>
      <c r="AN47" s="62"/>
      <c r="AO47" s="62">
        <f>MAX(AO14:AO44)</f>
        <v>0.01</v>
      </c>
      <c r="AP47" s="62"/>
      <c r="AQ47" s="62">
        <f>MAX(AQ14:AQ44)</f>
        <v>0</v>
      </c>
      <c r="AR47" s="62"/>
      <c r="AS47" s="62">
        <f>MAX(AS14:AS44)</f>
        <v>39</v>
      </c>
      <c r="AT47" s="62"/>
      <c r="AU47" s="62">
        <f>MAX(AU14:AU44)</f>
        <v>1415</v>
      </c>
      <c r="AV47" s="62"/>
      <c r="AW47" s="62">
        <f>MAX(AW14:AW44)</f>
        <v>217.78</v>
      </c>
      <c r="AX47" s="62"/>
      <c r="AY47" s="62">
        <f>MAX(AY14:AY44)</f>
        <v>90.872</v>
      </c>
      <c r="AZ47" s="62"/>
      <c r="BA47" s="62">
        <f>MAX(BA14:BA44)</f>
        <v>0.3</v>
      </c>
      <c r="BB47" s="62"/>
      <c r="BC47" s="62">
        <f>MAX(BC14:BC44)</f>
        <v>220</v>
      </c>
      <c r="BD47" s="62"/>
      <c r="BE47" s="62">
        <f>MAX(BE14:BE44)</f>
        <v>500</v>
      </c>
      <c r="BF47" s="62"/>
      <c r="BG47" s="62">
        <f>MAX(BG14:BG44)</f>
        <v>0.5</v>
      </c>
      <c r="BH47" s="62"/>
      <c r="BI47" s="62">
        <f>MAX(BI14:BI44)</f>
        <v>0.01</v>
      </c>
      <c r="BJ47" s="62"/>
      <c r="BK47" s="62">
        <f>MAX(BK14:BK44)</f>
        <v>0.18099999999999999</v>
      </c>
      <c r="BL47" s="62"/>
      <c r="BM47" s="62">
        <f>MAX(BM14:BM44)</f>
        <v>0.05</v>
      </c>
      <c r="BN47" s="62"/>
      <c r="BO47" s="62">
        <f>MAX(BO14:BO44)</f>
        <v>0.05</v>
      </c>
      <c r="BP47" s="62"/>
      <c r="BQ47" s="62">
        <f>MAX(BQ14:BQ44)</f>
        <v>0.58099999999999996</v>
      </c>
      <c r="BR47" s="62"/>
      <c r="BS47" s="62">
        <f>MAX(BS14:BS44)</f>
        <v>0.05</v>
      </c>
      <c r="BT47" s="62"/>
      <c r="BU47" s="62">
        <f>MAX(BU14:BU44)</f>
        <v>0.03</v>
      </c>
      <c r="BV47" s="62"/>
      <c r="BW47" s="62">
        <f>MAX(BW14:BW44)</f>
        <v>0.05</v>
      </c>
      <c r="BX47" s="62"/>
      <c r="BY47" s="62">
        <f>MAX(BY14:BY44)</f>
        <v>2.5019999999999998</v>
      </c>
      <c r="BZ47" s="62"/>
      <c r="CA47" s="63"/>
      <c r="CB47" s="62">
        <f>MAX(CB14:CB44)</f>
        <v>0.14099999999999999</v>
      </c>
      <c r="CC47" s="62"/>
      <c r="CD47" s="62">
        <f>MAX(CD14:CD44)</f>
        <v>17.809999999999999</v>
      </c>
      <c r="CE47" s="62"/>
      <c r="CF47" s="62">
        <f>MAX(CF14:CF44)</f>
        <v>0.03</v>
      </c>
      <c r="CG47" s="62"/>
      <c r="CH47" s="62">
        <f>MAX(CH14:CH44)</f>
        <v>0.05</v>
      </c>
      <c r="CI47" s="62"/>
      <c r="CJ47" s="62">
        <f>MAX(CJ14:CJ44)</f>
        <v>0.01</v>
      </c>
      <c r="CK47" s="62"/>
      <c r="CL47" s="62">
        <f>MAX(CL14:CL44)</f>
        <v>0.03</v>
      </c>
      <c r="CM47" s="62"/>
      <c r="CN47" s="62">
        <f>MAX(CN14:CN44)</f>
        <v>0.05</v>
      </c>
      <c r="CO47" s="62"/>
      <c r="CP47" s="62">
        <f>MAX(CP14:CP44)</f>
        <v>0.05</v>
      </c>
      <c r="CQ47" s="62"/>
      <c r="CR47" s="62">
        <f>MAX(CR14:CR44)</f>
        <v>0.05</v>
      </c>
      <c r="CS47" s="62"/>
      <c r="CT47" s="62">
        <f>MAX(CT14:CT44)</f>
        <v>0.05</v>
      </c>
      <c r="CU47" s="62"/>
      <c r="CV47" s="62">
        <f>MAX(CV14:CV44)</f>
        <v>103.992</v>
      </c>
      <c r="CW47" s="62"/>
      <c r="CX47" s="62">
        <f>MAX(CX14:CX44)</f>
        <v>34.988</v>
      </c>
      <c r="CY47" s="62"/>
      <c r="CZ47" s="62">
        <f>MAX(CZ14:CZ44)</f>
        <v>34.613</v>
      </c>
      <c r="DA47" s="62"/>
      <c r="DB47" s="62">
        <f>MAX(DB14:DB44)</f>
        <v>0.22600000000000001</v>
      </c>
      <c r="DC47" s="62"/>
      <c r="DD47" s="62">
        <f>MAX(DD14:DD44)</f>
        <v>0</v>
      </c>
      <c r="DE47" s="62"/>
      <c r="DF47" s="62">
        <f>MAX(DF14:DF44)</f>
        <v>0</v>
      </c>
      <c r="DG47" s="62"/>
      <c r="DH47" s="62">
        <f>MAX(DH14:DH44)</f>
        <v>0</v>
      </c>
      <c r="DI47" s="62"/>
      <c r="DJ47" s="62">
        <f>MAX(DJ14:DJ44)</f>
        <v>0</v>
      </c>
      <c r="DK47" s="62"/>
      <c r="DL47" s="46"/>
    </row>
    <row r="48" spans="1:116" x14ac:dyDescent="0.25">
      <c r="A48" s="61" t="s">
        <v>15</v>
      </c>
      <c r="B48" s="62"/>
      <c r="C48" s="62">
        <f>MIN(C14:C44)</f>
        <v>27900</v>
      </c>
      <c r="D48" s="62"/>
      <c r="E48" s="62">
        <f>MIN(E14:E44)</f>
        <v>0</v>
      </c>
      <c r="F48" s="62"/>
      <c r="G48" s="62">
        <f>MIN(G14:G44)</f>
        <v>21.5</v>
      </c>
      <c r="H48" s="62"/>
      <c r="I48" s="62">
        <f>MIN(I14:I44)</f>
        <v>0</v>
      </c>
      <c r="J48" s="62"/>
      <c r="K48" s="62">
        <f>MIN(K14:K44)</f>
        <v>7.4</v>
      </c>
      <c r="L48" s="62"/>
      <c r="M48" s="62">
        <f>MIN(M14:M44)</f>
        <v>7.4</v>
      </c>
      <c r="N48" s="62"/>
      <c r="O48" s="62">
        <f>MIN(O14:O44)</f>
        <v>348</v>
      </c>
      <c r="P48" s="62"/>
      <c r="Q48" s="62">
        <f>MIN(Q14:Q44)</f>
        <v>70</v>
      </c>
      <c r="R48" s="62"/>
      <c r="S48" s="62">
        <f>MIN(S14:S44)</f>
        <v>303</v>
      </c>
      <c r="T48" s="62"/>
      <c r="U48" s="62">
        <f>MIN(U14:U44)</f>
        <v>38</v>
      </c>
      <c r="V48" s="62"/>
      <c r="W48" s="62">
        <f>MIN(W14:W44)</f>
        <v>736</v>
      </c>
      <c r="X48" s="62"/>
      <c r="Y48" s="62">
        <f>MIN(Y14:Y44)</f>
        <v>182</v>
      </c>
      <c r="Z48" s="62"/>
      <c r="AA48" s="62">
        <f>MIN(AA14:AA44)</f>
        <v>61.95</v>
      </c>
      <c r="AB48" s="62"/>
      <c r="AC48" s="62">
        <f>MIN(AC14:AC44)</f>
        <v>68</v>
      </c>
      <c r="AD48" s="62"/>
      <c r="AE48" s="62">
        <f>MIN(AE14:AE44)</f>
        <v>6.8</v>
      </c>
      <c r="AF48" s="62"/>
      <c r="AG48" s="62">
        <f>MIN(AG14:AG44)</f>
        <v>1.4</v>
      </c>
      <c r="AH48" s="62"/>
      <c r="AI48" s="62">
        <f>MIN(AI14:AI44)</f>
        <v>56</v>
      </c>
      <c r="AJ48" s="62"/>
      <c r="AK48" s="62">
        <f>MIN(AK14:AK44)</f>
        <v>4.3499999999999996</v>
      </c>
      <c r="AL48" s="62"/>
      <c r="AM48" s="62">
        <f>MIN(AM14:AM44)</f>
        <v>0.5</v>
      </c>
      <c r="AN48" s="62"/>
      <c r="AO48" s="62">
        <f>MIN(AO14:AO44)</f>
        <v>0.01</v>
      </c>
      <c r="AP48" s="62"/>
      <c r="AQ48" s="62">
        <f>MIN(AQ14:AQ44)</f>
        <v>0</v>
      </c>
      <c r="AR48" s="62"/>
      <c r="AS48" s="62">
        <f>MIN(AS14:AS44)</f>
        <v>39</v>
      </c>
      <c r="AT48" s="62"/>
      <c r="AU48" s="62">
        <f>MIN(AU14:AU44)</f>
        <v>1415</v>
      </c>
      <c r="AV48" s="62"/>
      <c r="AW48" s="62">
        <f>MIN(AW14:AW44)</f>
        <v>148.31</v>
      </c>
      <c r="AX48" s="62"/>
      <c r="AY48" s="62">
        <f>MIN(AY14:AY44)</f>
        <v>90.872</v>
      </c>
      <c r="AZ48" s="62"/>
      <c r="BA48" s="62">
        <f>MIN(BA14:BA44)</f>
        <v>0.3</v>
      </c>
      <c r="BB48" s="62"/>
      <c r="BC48" s="62">
        <f>MIN(BC14:BC44)</f>
        <v>220</v>
      </c>
      <c r="BD48" s="62"/>
      <c r="BE48" s="62">
        <f>MIN(BE14:BE44)</f>
        <v>500</v>
      </c>
      <c r="BF48" s="62"/>
      <c r="BG48" s="62">
        <f>MIN(BG14:BG44)</f>
        <v>0.5</v>
      </c>
      <c r="BH48" s="62"/>
      <c r="BI48" s="62">
        <f>MIN(BI14:BI44)</f>
        <v>0.01</v>
      </c>
      <c r="BJ48" s="62"/>
      <c r="BK48" s="62">
        <f>MIN(BK14:BK44)</f>
        <v>0.18099999999999999</v>
      </c>
      <c r="BL48" s="62"/>
      <c r="BM48" s="62">
        <f>MIN(BM14:BM44)</f>
        <v>0.05</v>
      </c>
      <c r="BN48" s="62"/>
      <c r="BO48" s="62">
        <f>MIN(BO14:BO44)</f>
        <v>0.05</v>
      </c>
      <c r="BP48" s="62"/>
      <c r="BQ48" s="62">
        <f>MIN(BQ14:BQ44)</f>
        <v>0.58099999999999996</v>
      </c>
      <c r="BR48" s="62"/>
      <c r="BS48" s="62">
        <f>MIN(BS14:BS44)</f>
        <v>0.05</v>
      </c>
      <c r="BT48" s="62"/>
      <c r="BU48" s="62">
        <f>MIN(BU14:BU44)</f>
        <v>0.03</v>
      </c>
      <c r="BV48" s="62"/>
      <c r="BW48" s="62">
        <f>MIN(BW14:BW44)</f>
        <v>0.05</v>
      </c>
      <c r="BX48" s="62"/>
      <c r="BY48" s="62">
        <f>MIN(BY14:BY44)</f>
        <v>2.5019999999999998</v>
      </c>
      <c r="BZ48" s="62"/>
      <c r="CA48" s="63"/>
      <c r="CB48" s="62">
        <f>MIN(CB14:CB44)</f>
        <v>0.14099999999999999</v>
      </c>
      <c r="CC48" s="62"/>
      <c r="CD48" s="62">
        <f>MIN(CD14:CD44)</f>
        <v>17.809999999999999</v>
      </c>
      <c r="CE48" s="62"/>
      <c r="CF48" s="62">
        <f>MIN(CF14:CF44)</f>
        <v>0.03</v>
      </c>
      <c r="CG48" s="62"/>
      <c r="CH48" s="62">
        <f>MIN(CH14:CH44)</f>
        <v>0.05</v>
      </c>
      <c r="CI48" s="62"/>
      <c r="CJ48" s="62">
        <f>MIN(CJ14:CJ44)</f>
        <v>0.01</v>
      </c>
      <c r="CK48" s="62"/>
      <c r="CL48" s="62">
        <f>MIN(CL14:CL44)</f>
        <v>0.03</v>
      </c>
      <c r="CM48" s="62"/>
      <c r="CN48" s="62">
        <f>MIN(CN14:CN44)</f>
        <v>0.05</v>
      </c>
      <c r="CO48" s="62"/>
      <c r="CP48" s="62">
        <f>MIN(CP14:CP44)</f>
        <v>0.05</v>
      </c>
      <c r="CQ48" s="62"/>
      <c r="CR48" s="62">
        <f>MIN(CR14:CR44)</f>
        <v>0.05</v>
      </c>
      <c r="CS48" s="62"/>
      <c r="CT48" s="62">
        <f>MIN(CT14:CT44)</f>
        <v>0.05</v>
      </c>
      <c r="CU48" s="62"/>
      <c r="CV48" s="62">
        <f>MIN(CV14:CV44)</f>
        <v>103.992</v>
      </c>
      <c r="CW48" s="62"/>
      <c r="CX48" s="62">
        <f>MIN(CX14:CX44)</f>
        <v>34.988</v>
      </c>
      <c r="CY48" s="62"/>
      <c r="CZ48" s="62">
        <f>MIN(CZ14:CZ44)</f>
        <v>34.613</v>
      </c>
      <c r="DA48" s="62"/>
      <c r="DB48" s="62">
        <f>MIN(DB14:DB44)</f>
        <v>0.22600000000000001</v>
      </c>
      <c r="DC48" s="62"/>
      <c r="DD48" s="62">
        <f>MIN(DD14:DD44)</f>
        <v>0</v>
      </c>
      <c r="DE48" s="62"/>
      <c r="DF48" s="62">
        <f>MIN(DF14:DF44)</f>
        <v>0</v>
      </c>
      <c r="DG48" s="62"/>
      <c r="DH48" s="62">
        <f>MIN(DH14:DH44)</f>
        <v>0</v>
      </c>
      <c r="DI48" s="62"/>
      <c r="DJ48" s="62">
        <f>MIN(DJ14:DJ44)</f>
        <v>0</v>
      </c>
      <c r="DK48" s="62"/>
      <c r="DL48" s="46"/>
    </row>
    <row r="49" spans="1:116"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row>
    <row r="50" spans="1:116"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row>
    <row r="51" spans="1:116"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row>
    <row r="52" spans="1:116" ht="15" x14ac:dyDescent="0.25">
      <c r="A52" s="133"/>
      <c r="B52" s="133"/>
      <c r="C52" s="64"/>
      <c r="D52" s="133"/>
      <c r="E52" s="133"/>
      <c r="F52" s="133"/>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row>
    <row r="54" spans="1:116" ht="15" x14ac:dyDescent="0.25">
      <c r="A54" s="134"/>
    </row>
    <row r="55" spans="1:116" ht="15" x14ac:dyDescent="0.25">
      <c r="A55" s="134"/>
      <c r="O55" s="2"/>
    </row>
    <row r="56" spans="1:116" ht="15" x14ac:dyDescent="0.25">
      <c r="A56" s="134"/>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34" priority="6"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33" priority="7"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2" priority="8" stopIfTrue="1" operator="greaterThan">
      <formula>N10</formula>
    </cfRule>
  </conditionalFormatting>
  <conditionalFormatting sqref="CE45 CK45 CS45 CU45 BZ45 BH45 DC45 DE45 DG45 BV45 BX45 CC45 CG45 CI45 CM45 CO45 CQ45">
    <cfRule type="cellIs" dxfId="131" priority="9" stopIfTrue="1" operator="lessThan">
      <formula>BH$11</formula>
    </cfRule>
  </conditionalFormatting>
  <conditionalFormatting sqref="CP14:CP44 AE14:AE44 AC14:AC44 AI14:AI44 AS14:AS44 AU14:AU44 AW14:AW44 AY14:AY44 BA14:BA44 BC14:BC44 BG14:BG44 BI14:BI44 BK14:BK44 BM14:BM44 BO14:BO44 BQ14:BQ44 BS14:BS44 CD14:CD44 CJ14:CJ44 CN14:CN44 CR14:CR44 CZ14:CZ44 DB14:DB44 DD14:DD44 DH14:DH44 C14:C44 G14:G44 M14:M44 O55 O14:O44 Q14:Q44 S14:S44 CL14:CL44 U14:U44 W14:W44 Y14:Y44 AA14:AA44 AK14:AK44 AM14:AM44 AO14:AO44 AQ14:AQ44 DF14:DF44 BE14:BE44 CV14:CV44 CX14:CX44 BU14:BU44 BW14:BW44 CT14:CT44 BY14:BY44 CB14:CB44 CF14:CF44 CH14:CH44 DJ14:DJ44 AG14:AG44 E14:E44 I14:I44">
    <cfRule type="expression" dxfId="130" priority="12" stopIfTrue="1">
      <formula>AND(NOT(ISBLANK(C$8)),C14&gt;C$8)</formula>
    </cfRule>
    <cfRule type="expression" dxfId="129" priority="13" stopIfTrue="1">
      <formula>AND(NOT(ISBLANK(C$8)),C14&lt;C$9,NOT(ISBLANK(C14)))</formula>
    </cfRule>
  </conditionalFormatting>
  <conditionalFormatting sqref="D15:D17">
    <cfRule type="expression" dxfId="128" priority="10" stopIfTrue="1">
      <formula>AND(NOT(ISBLANK(D9)),D15&gt;D9)</formula>
    </cfRule>
    <cfRule type="expression" dxfId="127" priority="11" stopIfTrue="1">
      <formula>AND(NOT(ISBLANK(D9)),D15&lt;D10,NOT(ISBLANK(D15)))</formula>
    </cfRule>
  </conditionalFormatting>
  <conditionalFormatting sqref="D19:D20">
    <cfRule type="expression" dxfId="126" priority="24" stopIfTrue="1">
      <formula>AND(NOT(ISBLANK(D14)),D19&gt;D14)</formula>
    </cfRule>
    <cfRule type="expression" dxfId="125" priority="25" stopIfTrue="1">
      <formula>AND(NOT(ISBLANK(D14)),D19&lt;D15,NOT(ISBLANK(D19)))</formula>
    </cfRule>
  </conditionalFormatting>
  <conditionalFormatting sqref="D18">
    <cfRule type="expression" dxfId="124" priority="26" stopIfTrue="1">
      <formula>AND(NOT(ISBLANK(D12)),D18&gt;D12)</formula>
    </cfRule>
    <cfRule type="expression" dxfId="123" priority="27"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2" priority="14"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1" priority="15" stopIfTrue="1" operator="greaterThan">
      <formula>$C$7</formula>
    </cfRule>
  </conditionalFormatting>
  <conditionalFormatting sqref="K14:K44">
    <cfRule type="expression" dxfId="120" priority="1" stopIfTrue="1">
      <formula>AND(NOT(ISBLANK(K$8)),K14&gt;K$8)</formula>
    </cfRule>
    <cfRule type="expression" dxfId="119" priority="2" stopIfTrue="1">
      <formula>AND(NOT(ISBLANK(K$8)),K14&lt;K$9,NOT(ISBLANK(K14)))</formula>
    </cfRule>
  </conditionalFormatting>
  <conditionalFormatting sqref="K45:L45">
    <cfRule type="cellIs" dxfId="118" priority="3" stopIfTrue="1" operator="lessThan">
      <formula>$C$12</formula>
    </cfRule>
  </conditionalFormatting>
  <conditionalFormatting sqref="K46">
    <cfRule type="cellIs" dxfId="117" priority="4" stopIfTrue="1" operator="greaterThan">
      <formula>$C$7</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xr:uid="{00000000-0002-0000-0100-000000000000}">
      <formula1>labs1</formula1>
    </dataValidation>
    <dataValidation type="list" allowBlank="1" showInputMessage="1" showErrorMessage="1" sqref="T14:T44 Z14:Z44 X14:X44 R14:R44" xr:uid="{00000000-0002-0000-0100-000001000000}">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1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ColWidth="9.21875" defaultRowHeight="13.2" x14ac:dyDescent="0.25"/>
  <cols>
    <col min="1" max="1" width="8.77734375" style="2" customWidth="1"/>
    <col min="2" max="2" width="12.5546875" style="2" customWidth="1"/>
    <col min="3" max="3" width="9.77734375" style="2" customWidth="1"/>
    <col min="4" max="4" width="19.21875" style="2" customWidth="1"/>
    <col min="5" max="5" width="9.77734375" style="2" hidden="1" customWidth="1"/>
    <col min="6" max="6" width="19.21875" style="2" hidden="1" customWidth="1"/>
    <col min="7" max="7" width="9.77734375" style="2" hidden="1" customWidth="1"/>
    <col min="8" max="8" width="19.44140625" style="2" hidden="1" customWidth="1"/>
    <col min="9" max="9" width="9.77734375" style="2" customWidth="1"/>
    <col min="10" max="10" width="19" style="2" customWidth="1"/>
    <col min="11" max="11" width="9.5546875" style="2" customWidth="1"/>
    <col min="12" max="12" width="19" style="2" customWidth="1"/>
    <col min="13" max="13" width="9.77734375" style="2" customWidth="1"/>
    <col min="14" max="14" width="19" style="2" customWidth="1"/>
    <col min="15" max="15" width="9.77734375" style="2" customWidth="1"/>
    <col min="16" max="16" width="19" style="2" customWidth="1"/>
    <col min="17" max="17" width="9.77734375" style="2" customWidth="1"/>
    <col min="18" max="18" width="19" style="2" customWidth="1"/>
    <col min="19" max="19" width="9.77734375" style="2" customWidth="1"/>
    <col min="20" max="20" width="19" style="2" customWidth="1"/>
    <col min="21" max="21" width="9.77734375" style="2" customWidth="1"/>
    <col min="22" max="22" width="19" style="2" customWidth="1"/>
    <col min="23" max="23" width="9.77734375" style="2" customWidth="1"/>
    <col min="24" max="24" width="19" style="2" customWidth="1"/>
    <col min="25" max="25" width="9.77734375" style="2" customWidth="1"/>
    <col min="26" max="26" width="19.21875" style="2" customWidth="1"/>
    <col min="27" max="27" width="9.77734375" style="2" customWidth="1"/>
    <col min="28" max="28" width="19" style="2" customWidth="1"/>
    <col min="29" max="29" width="9.77734375" style="2" customWidth="1"/>
    <col min="30" max="30" width="19" style="2" customWidth="1"/>
    <col min="31" max="31" width="9.77734375" style="2" customWidth="1"/>
    <col min="32" max="32" width="19" style="2" customWidth="1"/>
    <col min="33" max="33" width="9.77734375" style="2" customWidth="1"/>
    <col min="34" max="34" width="18.77734375" style="2" customWidth="1"/>
    <col min="35" max="35" width="9.77734375" style="2" customWidth="1"/>
    <col min="36" max="36" width="18.77734375" style="2" customWidth="1"/>
    <col min="37" max="37" width="9.77734375" style="2" customWidth="1"/>
    <col min="38" max="38" width="19" style="2" customWidth="1"/>
    <col min="39" max="39" width="9.77734375" style="2" customWidth="1"/>
    <col min="40" max="40" width="19" style="2" customWidth="1"/>
    <col min="41" max="41" width="9.77734375" style="2" customWidth="1"/>
    <col min="42" max="42" width="19.21875" style="2" customWidth="1"/>
    <col min="43" max="43" width="9.77734375" style="2" customWidth="1"/>
    <col min="44" max="44" width="19" style="2" customWidth="1"/>
    <col min="45" max="45" width="9.77734375" style="2" customWidth="1"/>
    <col min="46" max="46" width="19" style="2" customWidth="1"/>
    <col min="47" max="47" width="18.77734375" style="2" customWidth="1"/>
    <col min="48" max="49" width="9.77734375" style="2" customWidth="1"/>
    <col min="50" max="50" width="18.77734375" style="2" customWidth="1"/>
    <col min="51" max="51" width="9.77734375" style="2" customWidth="1"/>
    <col min="52" max="52" width="19" style="2" customWidth="1"/>
    <col min="53" max="53" width="9.77734375" style="2" customWidth="1"/>
    <col min="54" max="54" width="18.77734375" style="2" customWidth="1"/>
    <col min="55" max="55" width="9.77734375" style="2" customWidth="1"/>
    <col min="56" max="56" width="18.77734375" style="2" customWidth="1"/>
    <col min="57" max="57" width="9.77734375" style="2" customWidth="1"/>
    <col min="58" max="58" width="18.77734375" style="2" customWidth="1"/>
    <col min="59" max="59" width="9.77734375" style="2" hidden="1" customWidth="1"/>
    <col min="60" max="60" width="18.77734375" style="2" hidden="1" customWidth="1"/>
    <col min="61" max="61" width="9.77734375" style="2" customWidth="1"/>
    <col min="62" max="62" width="18.77734375" style="2" customWidth="1"/>
    <col min="63" max="63" width="9.77734375" style="2" hidden="1" customWidth="1"/>
    <col min="64" max="64" width="18.77734375" style="2" hidden="1"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8.77734375" style="2" customWidth="1"/>
    <col min="73" max="73" width="9.77734375" style="2" customWidth="1"/>
    <col min="74" max="74" width="18.77734375" style="2" customWidth="1"/>
    <col min="75" max="75" width="9.77734375" style="2" customWidth="1"/>
    <col min="76" max="76" width="18.77734375" style="2" customWidth="1"/>
    <col min="77" max="77" width="9.77734375" style="2" customWidth="1"/>
    <col min="78" max="78" width="18.77734375" style="2" customWidth="1"/>
    <col min="79" max="79" width="9.77734375" style="2" customWidth="1"/>
    <col min="80" max="80" width="19.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777343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8.77734375" style="2" customWidth="1"/>
    <col min="101" max="101" width="9.77734375" style="2" customWidth="1"/>
    <col min="102" max="102" width="18.77734375" style="2" customWidth="1"/>
    <col min="103" max="103" width="9.77734375" style="2" customWidth="1"/>
    <col min="104" max="104" width="18.77734375" style="2" customWidth="1"/>
    <col min="105" max="105" width="9.77734375" style="2" customWidth="1"/>
    <col min="106" max="106" width="18.77734375" style="2" customWidth="1"/>
    <col min="107" max="107" width="9.77734375" style="2" customWidth="1"/>
    <col min="108" max="108" width="18.77734375" style="2" customWidth="1"/>
    <col min="109" max="109" width="9.77734375" style="2" customWidth="1"/>
    <col min="110" max="110" width="18.77734375" style="2" customWidth="1"/>
    <col min="111" max="111" width="9.77734375" style="2" customWidth="1"/>
    <col min="112" max="112" width="18.77734375" style="2" customWidth="1"/>
    <col min="113" max="113" width="9.77734375" style="2" customWidth="1"/>
    <col min="114" max="114" width="18.77734375" style="2" customWidth="1"/>
    <col min="115" max="115" width="9.77734375" style="2" customWidth="1"/>
    <col min="116" max="116" width="18.77734375" style="2" customWidth="1"/>
    <col min="117" max="117" width="9.77734375" style="2" customWidth="1"/>
    <col min="118" max="118" width="18.77734375" style="2" customWidth="1"/>
    <col min="119" max="119" width="9.77734375" style="2" customWidth="1"/>
    <col min="120" max="120" width="18.77734375" style="2" customWidth="1"/>
    <col min="121" max="121" width="9.77734375" style="2" customWidth="1"/>
    <col min="122" max="122" width="18.77734375" style="2" customWidth="1"/>
    <col min="123" max="123" width="9.77734375" style="2" customWidth="1"/>
    <col min="124" max="124" width="18.77734375" style="2" customWidth="1"/>
    <col min="125" max="125" width="9.77734375" style="2" hidden="1" customWidth="1"/>
    <col min="126" max="126" width="18.77734375" style="2" hidden="1" customWidth="1"/>
    <col min="127" max="127" width="9.77734375" style="2" hidden="1" customWidth="1"/>
    <col min="128" max="128" width="18.77734375" style="2" hidden="1" customWidth="1"/>
    <col min="129" max="129" width="9.77734375" style="2" hidden="1" customWidth="1"/>
    <col min="130" max="130" width="18.77734375" style="2" hidden="1" customWidth="1"/>
    <col min="131" max="16384" width="9.21875" style="2"/>
  </cols>
  <sheetData>
    <row r="1" spans="1:131" x14ac:dyDescent="0.25">
      <c r="A1" s="76" t="s">
        <v>160</v>
      </c>
      <c r="B1" s="77"/>
      <c r="C1" s="65" t="s">
        <v>157</v>
      </c>
      <c r="D1" s="65" t="str">
        <f>כללי!C8</f>
        <v>כפר סבא הוד השרון</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row>
    <row r="2" spans="1:131" ht="16.5" customHeight="1" x14ac:dyDescent="0.25">
      <c r="A2" s="18"/>
      <c r="B2" s="18"/>
      <c r="C2" s="18"/>
      <c r="D2" s="18"/>
      <c r="E2" s="66"/>
      <c r="F2" s="66"/>
      <c r="G2" s="66"/>
      <c r="H2" s="18"/>
      <c r="I2" s="66" t="s">
        <v>237</v>
      </c>
      <c r="J2" s="18"/>
      <c r="K2" s="18"/>
      <c r="L2" s="18"/>
      <c r="M2" s="66"/>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row>
    <row r="3" spans="1:131" ht="15.75" customHeight="1" x14ac:dyDescent="0.25">
      <c r="A3" s="18"/>
      <c r="B3" s="18"/>
      <c r="C3" s="18"/>
      <c r="D3" s="18"/>
      <c r="E3" s="18"/>
      <c r="F3" s="18"/>
      <c r="G3" s="18"/>
      <c r="H3" s="18"/>
      <c r="I3" s="18"/>
      <c r="J3" s="18"/>
      <c r="K3" s="18"/>
      <c r="L3" s="18"/>
      <c r="M3" s="18"/>
      <c r="N3" s="18"/>
      <c r="O3" s="18"/>
      <c r="P3" s="18"/>
      <c r="Q3" s="18"/>
      <c r="R3" s="18"/>
      <c r="S3" s="18"/>
      <c r="T3" s="18"/>
      <c r="U3" s="18"/>
      <c r="V3" s="18"/>
      <c r="W3" s="18"/>
      <c r="X3" s="18"/>
      <c r="Y3" s="18"/>
      <c r="Z3" s="18" t="s">
        <v>273</v>
      </c>
      <c r="AA3" s="18"/>
      <c r="AB3" s="18"/>
      <c r="AC3" s="18"/>
      <c r="AD3" s="18"/>
      <c r="AE3" s="18"/>
      <c r="AF3" s="18"/>
      <c r="AG3" s="18"/>
      <c r="AH3" s="18"/>
      <c r="AI3" s="18"/>
      <c r="AJ3" s="18"/>
      <c r="AK3" s="18"/>
      <c r="AL3" s="18"/>
      <c r="AM3" s="18"/>
      <c r="AN3" s="18"/>
      <c r="AO3" s="18"/>
      <c r="AP3" s="18"/>
      <c r="AQ3" s="18"/>
      <c r="AR3" s="18"/>
      <c r="AS3" s="18"/>
      <c r="AT3" s="18"/>
      <c r="AU3" s="18"/>
      <c r="AV3" s="18"/>
      <c r="AW3" s="18" t="s">
        <v>276</v>
      </c>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row>
    <row r="4" spans="1:131" s="1" customFormat="1" ht="13.5" customHeight="1" x14ac:dyDescent="0.25">
      <c r="A4" s="16"/>
      <c r="B4" s="50" t="s">
        <v>161</v>
      </c>
      <c r="C4" s="162">
        <v>7</v>
      </c>
      <c r="D4" s="163"/>
      <c r="E4" s="162">
        <v>13</v>
      </c>
      <c r="F4" s="163"/>
      <c r="G4" s="162">
        <v>14</v>
      </c>
      <c r="H4" s="163"/>
      <c r="I4" s="162" t="s">
        <v>259</v>
      </c>
      <c r="J4" s="163"/>
      <c r="K4" s="162" t="s">
        <v>260</v>
      </c>
      <c r="L4" s="163"/>
      <c r="M4" s="162">
        <v>16</v>
      </c>
      <c r="N4" s="163"/>
      <c r="O4" s="162">
        <v>19</v>
      </c>
      <c r="P4" s="163"/>
      <c r="Q4" s="162">
        <v>20</v>
      </c>
      <c r="R4" s="163"/>
      <c r="S4" s="162">
        <v>17</v>
      </c>
      <c r="T4" s="163"/>
      <c r="U4" s="162">
        <v>18</v>
      </c>
      <c r="V4" s="163"/>
      <c r="W4" s="162">
        <v>21</v>
      </c>
      <c r="X4" s="163"/>
      <c r="Y4" s="162">
        <v>23</v>
      </c>
      <c r="Z4" s="163"/>
      <c r="AA4" s="162">
        <v>98</v>
      </c>
      <c r="AB4" s="163"/>
      <c r="AC4" s="162">
        <v>26</v>
      </c>
      <c r="AD4" s="163"/>
      <c r="AE4" s="162">
        <v>29</v>
      </c>
      <c r="AF4" s="163"/>
      <c r="AG4" s="162">
        <v>38</v>
      </c>
      <c r="AH4" s="163"/>
      <c r="AI4" s="162">
        <v>32</v>
      </c>
      <c r="AJ4" s="163"/>
      <c r="AK4" s="162">
        <v>33</v>
      </c>
      <c r="AL4" s="163"/>
      <c r="AM4" s="162">
        <v>31</v>
      </c>
      <c r="AN4" s="163"/>
      <c r="AO4" s="162">
        <v>35</v>
      </c>
      <c r="AP4" s="163"/>
      <c r="AQ4" s="162">
        <v>37</v>
      </c>
      <c r="AR4" s="163"/>
      <c r="AS4" s="162">
        <v>39</v>
      </c>
      <c r="AT4" s="163"/>
      <c r="AU4" s="162">
        <v>43</v>
      </c>
      <c r="AV4" s="163"/>
      <c r="AW4" s="162">
        <v>44</v>
      </c>
      <c r="AX4" s="163"/>
      <c r="AY4" s="162">
        <v>45</v>
      </c>
      <c r="AZ4" s="163"/>
      <c r="BA4" s="162">
        <v>40</v>
      </c>
      <c r="BB4" s="163"/>
      <c r="BC4" s="162">
        <v>42</v>
      </c>
      <c r="BD4" s="163"/>
      <c r="BE4" s="162">
        <v>50</v>
      </c>
      <c r="BF4" s="163"/>
      <c r="BG4" s="162">
        <v>46</v>
      </c>
      <c r="BH4" s="163"/>
      <c r="BI4" s="162">
        <v>47</v>
      </c>
      <c r="BJ4" s="163"/>
      <c r="BK4" s="162">
        <v>48</v>
      </c>
      <c r="BL4" s="163"/>
      <c r="BM4" s="162">
        <v>52</v>
      </c>
      <c r="BN4" s="163"/>
      <c r="BO4" s="162">
        <v>53</v>
      </c>
      <c r="BP4" s="163"/>
      <c r="BQ4" s="162">
        <v>61</v>
      </c>
      <c r="BR4" s="163"/>
      <c r="BS4" s="162">
        <v>54</v>
      </c>
      <c r="BT4" s="163"/>
      <c r="BU4" s="162">
        <v>55</v>
      </c>
      <c r="BV4" s="163"/>
      <c r="BW4" s="162">
        <v>56</v>
      </c>
      <c r="BX4" s="163"/>
      <c r="BY4" s="162">
        <v>71</v>
      </c>
      <c r="BZ4" s="163"/>
      <c r="CA4" s="162">
        <v>63</v>
      </c>
      <c r="CB4" s="163"/>
      <c r="CC4" s="162">
        <v>64</v>
      </c>
      <c r="CD4" s="163"/>
      <c r="CE4" s="162">
        <v>65</v>
      </c>
      <c r="CF4" s="163"/>
      <c r="CG4" s="162">
        <v>66</v>
      </c>
      <c r="CH4" s="163"/>
      <c r="CI4" s="162">
        <v>67</v>
      </c>
      <c r="CJ4" s="163"/>
      <c r="CK4" s="162">
        <v>68</v>
      </c>
      <c r="CL4" s="163"/>
      <c r="CM4" s="162">
        <v>69</v>
      </c>
      <c r="CN4" s="163"/>
      <c r="CO4" s="162">
        <v>78</v>
      </c>
      <c r="CP4" s="163"/>
      <c r="CQ4" s="162">
        <v>79</v>
      </c>
      <c r="CR4" s="163"/>
      <c r="CS4" s="162">
        <v>74</v>
      </c>
      <c r="CT4" s="163"/>
      <c r="CU4" s="162">
        <v>82</v>
      </c>
      <c r="CV4" s="163"/>
      <c r="CW4" s="162">
        <v>72</v>
      </c>
      <c r="CX4" s="163"/>
      <c r="CY4" s="162">
        <v>76</v>
      </c>
      <c r="CZ4" s="163"/>
      <c r="DA4" s="162">
        <v>83</v>
      </c>
      <c r="DB4" s="163"/>
      <c r="DC4" s="162">
        <v>73</v>
      </c>
      <c r="DD4" s="163"/>
      <c r="DE4" s="162">
        <v>80</v>
      </c>
      <c r="DF4" s="163"/>
      <c r="DG4" s="162">
        <v>70</v>
      </c>
      <c r="DH4" s="163"/>
      <c r="DI4" s="162">
        <v>75</v>
      </c>
      <c r="DJ4" s="163"/>
      <c r="DK4" s="162">
        <v>77</v>
      </c>
      <c r="DL4" s="163"/>
      <c r="DM4" s="162">
        <v>59</v>
      </c>
      <c r="DN4" s="163"/>
      <c r="DO4" s="162">
        <v>81</v>
      </c>
      <c r="DP4" s="163"/>
      <c r="DQ4" s="162">
        <v>62</v>
      </c>
      <c r="DR4" s="163"/>
      <c r="DS4" s="162">
        <v>84</v>
      </c>
      <c r="DT4" s="163"/>
      <c r="DU4" s="162">
        <v>85</v>
      </c>
      <c r="DV4" s="163"/>
      <c r="DW4" s="162">
        <v>87</v>
      </c>
      <c r="DX4" s="163"/>
      <c r="DY4" s="162"/>
      <c r="DZ4" s="163"/>
      <c r="EA4" s="16"/>
    </row>
    <row r="5" spans="1:131" s="1" customFormat="1" ht="27.75" customHeight="1" x14ac:dyDescent="0.25">
      <c r="A5" s="16"/>
      <c r="B5" s="17" t="s">
        <v>10</v>
      </c>
      <c r="C5" s="150" t="s">
        <v>137</v>
      </c>
      <c r="D5" s="151"/>
      <c r="E5" s="155" t="s">
        <v>97</v>
      </c>
      <c r="F5" s="156"/>
      <c r="G5" s="155" t="s">
        <v>98</v>
      </c>
      <c r="H5" s="156"/>
      <c r="I5" s="150" t="s">
        <v>238</v>
      </c>
      <c r="J5" s="151"/>
      <c r="K5" s="150" t="s">
        <v>239</v>
      </c>
      <c r="L5" s="151"/>
      <c r="M5" s="150" t="s">
        <v>99</v>
      </c>
      <c r="N5" s="151"/>
      <c r="O5" s="150" t="s">
        <v>103</v>
      </c>
      <c r="P5" s="151"/>
      <c r="Q5" s="150" t="s">
        <v>104</v>
      </c>
      <c r="R5" s="151"/>
      <c r="S5" s="150" t="s">
        <v>101</v>
      </c>
      <c r="T5" s="151"/>
      <c r="U5" s="150" t="s">
        <v>102</v>
      </c>
      <c r="V5" s="151"/>
      <c r="W5" s="150" t="s">
        <v>36</v>
      </c>
      <c r="X5" s="151"/>
      <c r="Y5" s="150" t="s">
        <v>93</v>
      </c>
      <c r="Z5" s="151"/>
      <c r="AA5" s="150" t="s">
        <v>166</v>
      </c>
      <c r="AB5" s="151"/>
      <c r="AC5" s="150" t="s">
        <v>195</v>
      </c>
      <c r="AD5" s="151"/>
      <c r="AE5" s="150" t="s">
        <v>196</v>
      </c>
      <c r="AF5" s="151"/>
      <c r="AG5" s="150" t="s">
        <v>17</v>
      </c>
      <c r="AH5" s="151"/>
      <c r="AI5" s="150" t="s">
        <v>105</v>
      </c>
      <c r="AJ5" s="151"/>
      <c r="AK5" s="150" t="s">
        <v>197</v>
      </c>
      <c r="AL5" s="151"/>
      <c r="AM5" s="150" t="s">
        <v>164</v>
      </c>
      <c r="AN5" s="151"/>
      <c r="AO5" s="150" t="s">
        <v>198</v>
      </c>
      <c r="AP5" s="151"/>
      <c r="AQ5" s="150" t="s">
        <v>199</v>
      </c>
      <c r="AR5" s="151"/>
      <c r="AS5" s="150" t="s">
        <v>242</v>
      </c>
      <c r="AT5" s="151"/>
      <c r="AU5" s="155" t="s">
        <v>241</v>
      </c>
      <c r="AV5" s="156"/>
      <c r="AW5" s="150" t="s">
        <v>107</v>
      </c>
      <c r="AX5" s="151"/>
      <c r="AY5" s="150" t="s">
        <v>108</v>
      </c>
      <c r="AZ5" s="151"/>
      <c r="BA5" s="150" t="s">
        <v>94</v>
      </c>
      <c r="BB5" s="151"/>
      <c r="BC5" s="150" t="s">
        <v>248</v>
      </c>
      <c r="BD5" s="151"/>
      <c r="BE5" s="150" t="s">
        <v>202</v>
      </c>
      <c r="BF5" s="151"/>
      <c r="BG5" s="150" t="s">
        <v>6</v>
      </c>
      <c r="BH5" s="151"/>
      <c r="BI5" s="150" t="s">
        <v>8</v>
      </c>
      <c r="BJ5" s="151"/>
      <c r="BK5" s="150" t="s">
        <v>7</v>
      </c>
      <c r="BL5" s="151"/>
      <c r="BM5" s="150" t="s">
        <v>109</v>
      </c>
      <c r="BN5" s="151"/>
      <c r="BO5" s="150" t="s">
        <v>203</v>
      </c>
      <c r="BP5" s="151"/>
      <c r="BQ5" s="150" t="s">
        <v>228</v>
      </c>
      <c r="BR5" s="151"/>
      <c r="BS5" s="150" t="s">
        <v>88</v>
      </c>
      <c r="BT5" s="151"/>
      <c r="BU5" s="150" t="s">
        <v>72</v>
      </c>
      <c r="BV5" s="151"/>
      <c r="BW5" s="150" t="s">
        <v>73</v>
      </c>
      <c r="BX5" s="151"/>
      <c r="BY5" s="150" t="s">
        <v>146</v>
      </c>
      <c r="BZ5" s="151"/>
      <c r="CA5" s="150" t="s">
        <v>115</v>
      </c>
      <c r="CB5" s="151"/>
      <c r="CC5" s="150" t="s">
        <v>143</v>
      </c>
      <c r="CD5" s="151"/>
      <c r="CE5" s="150" t="s">
        <v>140</v>
      </c>
      <c r="CF5" s="151"/>
      <c r="CG5" s="150" t="s">
        <v>139</v>
      </c>
      <c r="CH5" s="151"/>
      <c r="CI5" s="150" t="s">
        <v>141</v>
      </c>
      <c r="CJ5" s="151"/>
      <c r="CK5" s="150" t="s">
        <v>142</v>
      </c>
      <c r="CL5" s="151"/>
      <c r="CM5" s="150" t="s">
        <v>144</v>
      </c>
      <c r="CN5" s="151"/>
      <c r="CO5" s="150" t="s">
        <v>129</v>
      </c>
      <c r="CP5" s="151"/>
      <c r="CQ5" s="150" t="s">
        <v>150</v>
      </c>
      <c r="CR5" s="151"/>
      <c r="CS5" s="150" t="s">
        <v>148</v>
      </c>
      <c r="CT5" s="151"/>
      <c r="CU5" s="150" t="s">
        <v>56</v>
      </c>
      <c r="CV5" s="151"/>
      <c r="CW5" s="150" t="s">
        <v>147</v>
      </c>
      <c r="CX5" s="151"/>
      <c r="CY5" s="150" t="s">
        <v>165</v>
      </c>
      <c r="CZ5" s="151"/>
      <c r="DA5" s="150" t="s">
        <v>152</v>
      </c>
      <c r="DB5" s="151"/>
      <c r="DC5" s="150" t="s">
        <v>125</v>
      </c>
      <c r="DD5" s="151"/>
      <c r="DE5" s="150" t="s">
        <v>151</v>
      </c>
      <c r="DF5" s="151"/>
      <c r="DG5" s="150" t="s">
        <v>145</v>
      </c>
      <c r="DH5" s="151"/>
      <c r="DI5" s="150" t="s">
        <v>80</v>
      </c>
      <c r="DJ5" s="151"/>
      <c r="DK5" s="150" t="s">
        <v>149</v>
      </c>
      <c r="DL5" s="151"/>
      <c r="DM5" s="150" t="s">
        <v>74</v>
      </c>
      <c r="DN5" s="151"/>
      <c r="DO5" s="150" t="s">
        <v>90</v>
      </c>
      <c r="DP5" s="151"/>
      <c r="DQ5" s="150" t="s">
        <v>114</v>
      </c>
      <c r="DR5" s="151"/>
      <c r="DS5" s="150" t="s">
        <v>153</v>
      </c>
      <c r="DT5" s="151"/>
      <c r="DU5" s="150" t="s">
        <v>18</v>
      </c>
      <c r="DV5" s="151"/>
      <c r="DW5" s="150" t="s">
        <v>40</v>
      </c>
      <c r="DX5" s="151"/>
      <c r="DY5" s="181" t="s">
        <v>162</v>
      </c>
      <c r="DZ5" s="182"/>
      <c r="EA5" s="16"/>
    </row>
    <row r="6" spans="1:131" s="1" customFormat="1" ht="24" customHeight="1" x14ac:dyDescent="0.25">
      <c r="A6" s="16"/>
      <c r="B6" s="17" t="s">
        <v>11</v>
      </c>
      <c r="C6" s="155" t="s">
        <v>2</v>
      </c>
      <c r="D6" s="156"/>
      <c r="E6" s="155" t="s">
        <v>70</v>
      </c>
      <c r="F6" s="156"/>
      <c r="G6" s="155" t="s">
        <v>70</v>
      </c>
      <c r="H6" s="156"/>
      <c r="I6" s="155" t="s">
        <v>163</v>
      </c>
      <c r="J6" s="156"/>
      <c r="K6" s="155" t="s">
        <v>163</v>
      </c>
      <c r="L6" s="156"/>
      <c r="M6" s="155" t="s">
        <v>163</v>
      </c>
      <c r="N6" s="156"/>
      <c r="O6" s="155" t="s">
        <v>3</v>
      </c>
      <c r="P6" s="156"/>
      <c r="Q6" s="155" t="s">
        <v>3</v>
      </c>
      <c r="R6" s="156"/>
      <c r="S6" s="155" t="s">
        <v>138</v>
      </c>
      <c r="T6" s="156" t="s">
        <v>39</v>
      </c>
      <c r="U6" s="155" t="s">
        <v>138</v>
      </c>
      <c r="V6" s="156" t="s">
        <v>39</v>
      </c>
      <c r="W6" s="155" t="s">
        <v>3</v>
      </c>
      <c r="X6" s="156"/>
      <c r="Y6" s="155" t="s">
        <v>3</v>
      </c>
      <c r="Z6" s="156"/>
      <c r="AA6" s="155" t="s">
        <v>3</v>
      </c>
      <c r="AB6" s="156"/>
      <c r="AC6" s="155" t="s">
        <v>3</v>
      </c>
      <c r="AD6" s="156"/>
      <c r="AE6" s="155" t="s">
        <v>3</v>
      </c>
      <c r="AF6" s="156"/>
      <c r="AG6" s="155" t="s">
        <v>3</v>
      </c>
      <c r="AH6" s="156"/>
      <c r="AI6" s="155" t="s">
        <v>3</v>
      </c>
      <c r="AJ6" s="156"/>
      <c r="AK6" s="155" t="s">
        <v>3</v>
      </c>
      <c r="AL6" s="156"/>
      <c r="AM6" s="155" t="s">
        <v>3</v>
      </c>
      <c r="AN6" s="156"/>
      <c r="AO6" s="155" t="s">
        <v>3</v>
      </c>
      <c r="AP6" s="156"/>
      <c r="AQ6" s="155" t="s">
        <v>3</v>
      </c>
      <c r="AR6" s="156"/>
      <c r="AS6" s="155" t="s">
        <v>3</v>
      </c>
      <c r="AT6" s="156"/>
      <c r="AU6" s="155" t="s">
        <v>9</v>
      </c>
      <c r="AV6" s="156"/>
      <c r="AW6" s="155" t="s">
        <v>3</v>
      </c>
      <c r="AX6" s="156"/>
      <c r="AY6" s="155" t="s">
        <v>3</v>
      </c>
      <c r="AZ6" s="156"/>
      <c r="BA6" s="155" t="s">
        <v>3</v>
      </c>
      <c r="BB6" s="156"/>
      <c r="BC6" s="155" t="s">
        <v>3</v>
      </c>
      <c r="BD6" s="156"/>
      <c r="BE6" s="155" t="s">
        <v>3</v>
      </c>
      <c r="BF6" s="156"/>
      <c r="BG6" s="155" t="s">
        <v>3</v>
      </c>
      <c r="BH6" s="156"/>
      <c r="BI6" s="155" t="s">
        <v>3</v>
      </c>
      <c r="BJ6" s="156"/>
      <c r="BK6" s="155" t="s">
        <v>3</v>
      </c>
      <c r="BL6" s="156"/>
      <c r="BM6" s="155" t="s">
        <v>89</v>
      </c>
      <c r="BN6" s="156"/>
      <c r="BO6" s="155" t="s">
        <v>89</v>
      </c>
      <c r="BP6" s="156"/>
      <c r="BQ6" s="183" t="s">
        <v>92</v>
      </c>
      <c r="BR6" s="184"/>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t="s">
        <v>3</v>
      </c>
      <c r="DD6" s="156"/>
      <c r="DE6" s="155" t="s">
        <v>3</v>
      </c>
      <c r="DF6" s="156"/>
      <c r="DG6" s="155" t="s">
        <v>3</v>
      </c>
      <c r="DH6" s="156"/>
      <c r="DI6" s="155" t="s">
        <v>3</v>
      </c>
      <c r="DJ6" s="156"/>
      <c r="DK6" s="155" t="s">
        <v>3</v>
      </c>
      <c r="DL6" s="156"/>
      <c r="DM6" s="155" t="s">
        <v>3</v>
      </c>
      <c r="DN6" s="156"/>
      <c r="DO6" s="155" t="s">
        <v>3</v>
      </c>
      <c r="DP6" s="156"/>
      <c r="DQ6" s="155" t="s">
        <v>3</v>
      </c>
      <c r="DR6" s="156"/>
      <c r="DS6" s="155" t="s">
        <v>3</v>
      </c>
      <c r="DT6" s="156"/>
      <c r="DU6" s="155"/>
      <c r="DV6" s="156"/>
      <c r="DW6" s="155"/>
      <c r="DX6" s="156"/>
      <c r="DY6" s="117"/>
      <c r="DZ6" s="118"/>
      <c r="EA6" s="16"/>
    </row>
    <row r="7" spans="1:131" s="1" customFormat="1" ht="25.5" customHeight="1" x14ac:dyDescent="0.25">
      <c r="A7" s="16"/>
      <c r="B7" s="19" t="s">
        <v>134</v>
      </c>
      <c r="C7" s="179"/>
      <c r="D7" s="180"/>
      <c r="E7" s="179"/>
      <c r="F7" s="180"/>
      <c r="G7" s="179"/>
      <c r="H7" s="180"/>
      <c r="I7" s="179"/>
      <c r="J7" s="180" t="s">
        <v>95</v>
      </c>
      <c r="K7" s="179"/>
      <c r="L7" s="180" t="s">
        <v>95</v>
      </c>
      <c r="M7" s="179"/>
      <c r="N7" s="180"/>
      <c r="O7" s="179"/>
      <c r="P7" s="180"/>
      <c r="Q7" s="179"/>
      <c r="R7" s="180"/>
      <c r="S7" s="179"/>
      <c r="T7" s="180"/>
      <c r="U7" s="179"/>
      <c r="V7" s="180"/>
      <c r="W7" s="179">
        <v>10</v>
      </c>
      <c r="X7" s="180"/>
      <c r="Y7" s="179">
        <v>10</v>
      </c>
      <c r="Z7" s="180"/>
      <c r="AA7" s="179">
        <v>10</v>
      </c>
      <c r="AB7" s="180"/>
      <c r="AC7" s="179">
        <v>100</v>
      </c>
      <c r="AD7" s="180"/>
      <c r="AE7" s="179"/>
      <c r="AF7" s="180"/>
      <c r="AG7" s="179">
        <v>25</v>
      </c>
      <c r="AH7" s="180"/>
      <c r="AI7" s="179">
        <v>10</v>
      </c>
      <c r="AJ7" s="180"/>
      <c r="AK7" s="179">
        <v>10</v>
      </c>
      <c r="AL7" s="180"/>
      <c r="AM7" s="179"/>
      <c r="AN7" s="180"/>
      <c r="AO7" s="179"/>
      <c r="AP7" s="180"/>
      <c r="AQ7" s="179"/>
      <c r="AR7" s="180"/>
      <c r="AS7" s="179">
        <v>5</v>
      </c>
      <c r="AT7" s="180"/>
      <c r="AU7" s="179">
        <v>10</v>
      </c>
      <c r="AV7" s="180"/>
      <c r="AW7" s="179">
        <v>1</v>
      </c>
      <c r="AX7" s="180"/>
      <c r="AY7" s="179">
        <v>1</v>
      </c>
      <c r="AZ7" s="180"/>
      <c r="BA7" s="179"/>
      <c r="BB7" s="180"/>
      <c r="BC7" s="179">
        <v>2</v>
      </c>
      <c r="BD7" s="180"/>
      <c r="BE7" s="179">
        <v>2</v>
      </c>
      <c r="BF7" s="180"/>
      <c r="BG7" s="179"/>
      <c r="BH7" s="180"/>
      <c r="BI7" s="179">
        <v>0.1</v>
      </c>
      <c r="BJ7" s="180"/>
      <c r="BK7" s="179"/>
      <c r="BL7" s="180"/>
      <c r="BM7" s="179">
        <v>1.4</v>
      </c>
      <c r="BN7" s="180"/>
      <c r="BO7" s="179">
        <v>1.4</v>
      </c>
      <c r="BP7" s="180"/>
      <c r="BQ7" s="179">
        <v>5</v>
      </c>
      <c r="BR7" s="180"/>
      <c r="BS7" s="179">
        <v>250</v>
      </c>
      <c r="BT7" s="180"/>
      <c r="BU7" s="179">
        <v>150</v>
      </c>
      <c r="BV7" s="180"/>
      <c r="BW7" s="179">
        <v>0.4</v>
      </c>
      <c r="BX7" s="180"/>
      <c r="BY7" s="179">
        <v>0.1</v>
      </c>
      <c r="BZ7" s="180">
        <v>0.1</v>
      </c>
      <c r="CA7" s="179">
        <v>0.01</v>
      </c>
      <c r="CB7" s="180">
        <v>0.01</v>
      </c>
      <c r="CC7" s="179">
        <v>0.2</v>
      </c>
      <c r="CD7" s="180">
        <v>0.2</v>
      </c>
      <c r="CE7" s="179">
        <v>0.2</v>
      </c>
      <c r="CF7" s="180">
        <v>0.2</v>
      </c>
      <c r="CG7" s="179">
        <v>0.1</v>
      </c>
      <c r="CH7" s="180">
        <v>0.1</v>
      </c>
      <c r="CI7" s="179">
        <v>2</v>
      </c>
      <c r="CJ7" s="180">
        <v>2</v>
      </c>
      <c r="CK7" s="179">
        <v>2E-3</v>
      </c>
      <c r="CL7" s="180">
        <v>2E-3</v>
      </c>
      <c r="CM7" s="179">
        <v>0.1</v>
      </c>
      <c r="CN7" s="180">
        <v>0.1</v>
      </c>
      <c r="CO7" s="179">
        <v>0.02</v>
      </c>
      <c r="CP7" s="180">
        <v>0.02</v>
      </c>
      <c r="CQ7" s="179">
        <v>2</v>
      </c>
      <c r="CR7" s="180">
        <v>2</v>
      </c>
      <c r="CS7" s="179">
        <v>0.2</v>
      </c>
      <c r="CT7" s="180">
        <v>0.2</v>
      </c>
      <c r="CU7" s="179">
        <v>5</v>
      </c>
      <c r="CV7" s="180">
        <v>5</v>
      </c>
      <c r="CW7" s="179">
        <v>0.01</v>
      </c>
      <c r="CX7" s="180">
        <v>0.01</v>
      </c>
      <c r="CY7" s="179">
        <v>0.1</v>
      </c>
      <c r="CZ7" s="180">
        <v>0.1</v>
      </c>
      <c r="DA7" s="179">
        <v>0.1</v>
      </c>
      <c r="DB7" s="180">
        <v>0.1</v>
      </c>
      <c r="DC7" s="179">
        <v>0.05</v>
      </c>
      <c r="DD7" s="180">
        <v>0.05</v>
      </c>
      <c r="DE7" s="179">
        <v>2.5</v>
      </c>
      <c r="DF7" s="180">
        <v>2.5</v>
      </c>
      <c r="DG7" s="179"/>
      <c r="DH7" s="180"/>
      <c r="DI7" s="179"/>
      <c r="DJ7" s="180"/>
      <c r="DK7" s="179"/>
      <c r="DL7" s="180"/>
      <c r="DM7" s="179"/>
      <c r="DN7" s="180"/>
      <c r="DO7" s="179"/>
      <c r="DP7" s="180"/>
      <c r="DQ7" s="179"/>
      <c r="DR7" s="180"/>
      <c r="DS7" s="179"/>
      <c r="DT7" s="180"/>
      <c r="DU7" s="179"/>
      <c r="DV7" s="180"/>
      <c r="DW7" s="179"/>
      <c r="DX7" s="180"/>
      <c r="DY7" s="179"/>
      <c r="DZ7" s="180"/>
      <c r="EA7" s="16"/>
    </row>
    <row r="8" spans="1:131" s="1" customFormat="1" ht="26.25" customHeight="1" x14ac:dyDescent="0.25">
      <c r="A8" s="16"/>
      <c r="B8" s="19" t="s">
        <v>135</v>
      </c>
      <c r="C8" s="179"/>
      <c r="D8" s="180"/>
      <c r="E8" s="179"/>
      <c r="F8" s="180"/>
      <c r="G8" s="179"/>
      <c r="H8" s="180"/>
      <c r="I8" s="179">
        <v>8.5</v>
      </c>
      <c r="J8" s="180"/>
      <c r="K8" s="179">
        <v>8.5</v>
      </c>
      <c r="L8" s="180"/>
      <c r="M8" s="179">
        <v>8.5</v>
      </c>
      <c r="N8" s="180"/>
      <c r="O8" s="179"/>
      <c r="P8" s="180"/>
      <c r="Q8" s="179"/>
      <c r="R8" s="180"/>
      <c r="S8" s="179"/>
      <c r="T8" s="180"/>
      <c r="U8" s="179"/>
      <c r="V8" s="180"/>
      <c r="W8" s="179">
        <v>15</v>
      </c>
      <c r="X8" s="180"/>
      <c r="Y8" s="179">
        <v>15</v>
      </c>
      <c r="Z8" s="180"/>
      <c r="AA8" s="179">
        <v>15</v>
      </c>
      <c r="AB8" s="180"/>
      <c r="AC8" s="179">
        <v>150</v>
      </c>
      <c r="AD8" s="180"/>
      <c r="AE8" s="179"/>
      <c r="AF8" s="180"/>
      <c r="AG8" s="179">
        <v>35</v>
      </c>
      <c r="AH8" s="180"/>
      <c r="AI8" s="179">
        <v>15</v>
      </c>
      <c r="AJ8" s="180"/>
      <c r="AK8" s="179">
        <v>15</v>
      </c>
      <c r="AL8" s="180"/>
      <c r="AM8" s="179"/>
      <c r="AN8" s="180"/>
      <c r="AO8" s="179"/>
      <c r="AP8" s="180"/>
      <c r="AQ8" s="179"/>
      <c r="AR8" s="180"/>
      <c r="AS8" s="179">
        <v>7</v>
      </c>
      <c r="AT8" s="180"/>
      <c r="AU8" s="179">
        <v>50</v>
      </c>
      <c r="AV8" s="180"/>
      <c r="AW8" s="179">
        <v>2.5</v>
      </c>
      <c r="AX8" s="180"/>
      <c r="AY8" s="179">
        <v>2.5</v>
      </c>
      <c r="AZ8" s="180"/>
      <c r="BA8" s="179"/>
      <c r="BB8" s="180"/>
      <c r="BC8" s="179">
        <v>3</v>
      </c>
      <c r="BD8" s="180"/>
      <c r="BE8" s="179">
        <v>3</v>
      </c>
      <c r="BF8" s="180"/>
      <c r="BG8" s="179"/>
      <c r="BH8" s="180"/>
      <c r="BI8" s="179">
        <v>0.2</v>
      </c>
      <c r="BJ8" s="180"/>
      <c r="BK8" s="179"/>
      <c r="BL8" s="180"/>
      <c r="BM8" s="179">
        <v>1.8</v>
      </c>
      <c r="BN8" s="180"/>
      <c r="BO8" s="179">
        <v>1.8</v>
      </c>
      <c r="BP8" s="180"/>
      <c r="BQ8" s="179">
        <v>6.5</v>
      </c>
      <c r="BR8" s="180"/>
      <c r="BS8" s="179">
        <v>280</v>
      </c>
      <c r="BT8" s="180"/>
      <c r="BU8" s="179">
        <v>200</v>
      </c>
      <c r="BV8" s="180"/>
      <c r="BW8" s="179">
        <v>0.5</v>
      </c>
      <c r="BX8" s="180"/>
      <c r="BY8" s="179">
        <v>0.25</v>
      </c>
      <c r="BZ8" s="180"/>
      <c r="CA8" s="179">
        <v>2.5000000000000001E-2</v>
      </c>
      <c r="CB8" s="180"/>
      <c r="CC8" s="179">
        <v>0.5</v>
      </c>
      <c r="CD8" s="180"/>
      <c r="CE8" s="179">
        <v>0.5</v>
      </c>
      <c r="CF8" s="180"/>
      <c r="CG8" s="179">
        <v>0.25</v>
      </c>
      <c r="CH8" s="180"/>
      <c r="CI8" s="179">
        <v>5</v>
      </c>
      <c r="CJ8" s="180"/>
      <c r="CK8" s="179">
        <v>5.0000000000000001E-3</v>
      </c>
      <c r="CL8" s="180"/>
      <c r="CM8" s="179">
        <v>0.25</v>
      </c>
      <c r="CN8" s="180"/>
      <c r="CO8" s="179">
        <v>0.05</v>
      </c>
      <c r="CP8" s="180"/>
      <c r="CQ8" s="179">
        <v>5</v>
      </c>
      <c r="CR8" s="180"/>
      <c r="CS8" s="179">
        <v>0.5</v>
      </c>
      <c r="CT8" s="180"/>
      <c r="CU8" s="179">
        <v>12.5</v>
      </c>
      <c r="CV8" s="180"/>
      <c r="CW8" s="179">
        <v>2.5000000000000001E-2</v>
      </c>
      <c r="CX8" s="180"/>
      <c r="CY8" s="179">
        <v>0.25</v>
      </c>
      <c r="CZ8" s="180"/>
      <c r="DA8" s="179">
        <v>0.25</v>
      </c>
      <c r="DB8" s="180"/>
      <c r="DC8" s="179">
        <v>0.125</v>
      </c>
      <c r="DD8" s="180"/>
      <c r="DE8" s="179">
        <v>6.25</v>
      </c>
      <c r="DF8" s="180"/>
      <c r="DG8" s="179"/>
      <c r="DH8" s="180"/>
      <c r="DI8" s="179"/>
      <c r="DJ8" s="180"/>
      <c r="DK8" s="179"/>
      <c r="DL8" s="180"/>
      <c r="DM8" s="179"/>
      <c r="DN8" s="180"/>
      <c r="DO8" s="179"/>
      <c r="DP8" s="180"/>
      <c r="DQ8" s="179"/>
      <c r="DR8" s="180"/>
      <c r="DS8" s="179"/>
      <c r="DT8" s="180"/>
      <c r="DU8" s="179"/>
      <c r="DV8" s="180"/>
      <c r="DW8" s="179"/>
      <c r="DX8" s="180"/>
      <c r="DY8" s="179"/>
      <c r="DZ8" s="180"/>
      <c r="EA8" s="16"/>
    </row>
    <row r="9" spans="1:131" s="1" customFormat="1" ht="26.25" customHeight="1" x14ac:dyDescent="0.25">
      <c r="A9" s="16"/>
      <c r="B9" s="19" t="s">
        <v>136</v>
      </c>
      <c r="C9" s="179"/>
      <c r="D9" s="180"/>
      <c r="E9" s="179"/>
      <c r="F9" s="180"/>
      <c r="G9" s="179"/>
      <c r="H9" s="180"/>
      <c r="I9" s="179">
        <v>6.5</v>
      </c>
      <c r="J9" s="180"/>
      <c r="K9" s="179">
        <v>6.5</v>
      </c>
      <c r="L9" s="180"/>
      <c r="M9" s="179">
        <v>6.5</v>
      </c>
      <c r="N9" s="180"/>
      <c r="O9" s="179">
        <v>0.5</v>
      </c>
      <c r="P9" s="180"/>
      <c r="Q9" s="179">
        <v>0.5</v>
      </c>
      <c r="R9" s="180"/>
      <c r="S9" s="179"/>
      <c r="T9" s="180"/>
      <c r="U9" s="179"/>
      <c r="V9" s="180"/>
      <c r="W9" s="179"/>
      <c r="X9" s="180"/>
      <c r="Y9" s="179"/>
      <c r="Z9" s="180"/>
      <c r="AA9" s="179"/>
      <c r="AB9" s="180"/>
      <c r="AC9" s="179"/>
      <c r="AD9" s="180"/>
      <c r="AE9" s="179"/>
      <c r="AF9" s="180"/>
      <c r="AG9" s="179"/>
      <c r="AH9" s="180"/>
      <c r="AI9" s="179"/>
      <c r="AJ9" s="180"/>
      <c r="AK9" s="179"/>
      <c r="AL9" s="180"/>
      <c r="AM9" s="179"/>
      <c r="AN9" s="180"/>
      <c r="AO9" s="179"/>
      <c r="AP9" s="180"/>
      <c r="AQ9" s="179"/>
      <c r="AR9" s="180"/>
      <c r="AS9" s="179"/>
      <c r="AT9" s="180"/>
      <c r="AU9" s="179"/>
      <c r="AV9" s="180"/>
      <c r="AW9" s="179">
        <v>0.8</v>
      </c>
      <c r="AX9" s="180"/>
      <c r="AY9" s="179">
        <v>0.8</v>
      </c>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79"/>
      <c r="DH9" s="180"/>
      <c r="DI9" s="179"/>
      <c r="DJ9" s="180"/>
      <c r="DK9" s="179"/>
      <c r="DL9" s="180"/>
      <c r="DM9" s="179"/>
      <c r="DN9" s="180"/>
      <c r="DO9" s="179"/>
      <c r="DP9" s="180"/>
      <c r="DQ9" s="179"/>
      <c r="DR9" s="180"/>
      <c r="DS9" s="179"/>
      <c r="DT9" s="180"/>
      <c r="DU9" s="179"/>
      <c r="DV9" s="180"/>
      <c r="DW9" s="179"/>
      <c r="DX9" s="180"/>
      <c r="DY9" s="120"/>
      <c r="DZ9" s="121"/>
      <c r="EA9" s="16"/>
    </row>
    <row r="10" spans="1:131" s="1" customFormat="1" ht="24.75" customHeight="1" x14ac:dyDescent="0.25">
      <c r="A10" s="16"/>
      <c r="B10" s="17" t="s">
        <v>71</v>
      </c>
      <c r="C10" s="155" t="s">
        <v>82</v>
      </c>
      <c r="D10" s="185"/>
      <c r="E10" s="155" t="s">
        <v>200</v>
      </c>
      <c r="F10" s="156"/>
      <c r="G10" s="155" t="s">
        <v>75</v>
      </c>
      <c r="H10" s="156"/>
      <c r="I10" s="187" t="s">
        <v>247</v>
      </c>
      <c r="J10" s="188"/>
      <c r="K10" s="150" t="s">
        <v>246</v>
      </c>
      <c r="L10" s="151"/>
      <c r="M10" s="150" t="s">
        <v>75</v>
      </c>
      <c r="N10" s="151"/>
      <c r="O10" s="155" t="s">
        <v>220</v>
      </c>
      <c r="P10" s="156"/>
      <c r="Q10" s="155"/>
      <c r="R10" s="156"/>
      <c r="S10" s="155" t="s">
        <v>220</v>
      </c>
      <c r="T10" s="156"/>
      <c r="U10" s="155" t="s">
        <v>75</v>
      </c>
      <c r="V10" s="156"/>
      <c r="W10" s="155" t="s">
        <v>86</v>
      </c>
      <c r="X10" s="156"/>
      <c r="Y10" s="155" t="s">
        <v>85</v>
      </c>
      <c r="Z10" s="156"/>
      <c r="AA10" s="155" t="s">
        <v>85</v>
      </c>
      <c r="AB10" s="156"/>
      <c r="AC10" s="155" t="s">
        <v>86</v>
      </c>
      <c r="AD10" s="156"/>
      <c r="AE10" s="155" t="s">
        <v>85</v>
      </c>
      <c r="AF10" s="156"/>
      <c r="AG10" s="155" t="s">
        <v>192</v>
      </c>
      <c r="AH10" s="156"/>
      <c r="AI10" s="155" t="s">
        <v>220</v>
      </c>
      <c r="AJ10" s="156"/>
      <c r="AK10" s="155" t="s">
        <v>86</v>
      </c>
      <c r="AL10" s="156"/>
      <c r="AM10" s="155" t="s">
        <v>85</v>
      </c>
      <c r="AN10" s="156"/>
      <c r="AO10" s="155" t="s">
        <v>86</v>
      </c>
      <c r="AP10" s="156"/>
      <c r="AQ10" s="155" t="s">
        <v>86</v>
      </c>
      <c r="AR10" s="156"/>
      <c r="AS10" s="155" t="s">
        <v>85</v>
      </c>
      <c r="AT10" s="156"/>
      <c r="AU10" s="155" t="s">
        <v>76</v>
      </c>
      <c r="AV10" s="156"/>
      <c r="AW10" s="155" t="s">
        <v>220</v>
      </c>
      <c r="AX10" s="156"/>
      <c r="AY10" s="155" t="s">
        <v>75</v>
      </c>
      <c r="AZ10" s="156"/>
      <c r="BA10" s="155" t="s">
        <v>75</v>
      </c>
      <c r="BB10" s="156"/>
      <c r="BC10" s="155" t="s">
        <v>85</v>
      </c>
      <c r="BD10" s="156"/>
      <c r="BE10" s="155" t="s">
        <v>86</v>
      </c>
      <c r="BF10" s="156"/>
      <c r="BG10" s="155" t="s">
        <v>76</v>
      </c>
      <c r="BH10" s="156"/>
      <c r="BI10" s="155" t="s">
        <v>76</v>
      </c>
      <c r="BJ10" s="156"/>
      <c r="BK10" s="155" t="s">
        <v>76</v>
      </c>
      <c r="BL10" s="156"/>
      <c r="BM10" s="155" t="s">
        <v>220</v>
      </c>
      <c r="BN10" s="156"/>
      <c r="BO10" s="155" t="s">
        <v>86</v>
      </c>
      <c r="BP10" s="156"/>
      <c r="BQ10" s="155" t="s">
        <v>192</v>
      </c>
      <c r="BR10" s="156"/>
      <c r="BS10" s="155" t="s">
        <v>85</v>
      </c>
      <c r="BT10" s="156"/>
      <c r="BU10" s="155" t="s">
        <v>85</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86</v>
      </c>
      <c r="DD10" s="156"/>
      <c r="DE10" s="155" t="s">
        <v>86</v>
      </c>
      <c r="DF10" s="156"/>
      <c r="DG10" s="155" t="s">
        <v>86</v>
      </c>
      <c r="DH10" s="156"/>
      <c r="DI10" s="155" t="s">
        <v>86</v>
      </c>
      <c r="DJ10" s="156"/>
      <c r="DK10" s="155" t="s">
        <v>86</v>
      </c>
      <c r="DL10" s="156"/>
      <c r="DM10" s="155" t="s">
        <v>86</v>
      </c>
      <c r="DN10" s="156"/>
      <c r="DO10" s="155" t="s">
        <v>86</v>
      </c>
      <c r="DP10" s="156"/>
      <c r="DQ10" s="155" t="s">
        <v>86</v>
      </c>
      <c r="DR10" s="156"/>
      <c r="DS10" s="155" t="s">
        <v>86</v>
      </c>
      <c r="DT10" s="156"/>
      <c r="DU10" s="155" t="s">
        <v>76</v>
      </c>
      <c r="DV10" s="156"/>
      <c r="DW10" s="155" t="s">
        <v>85</v>
      </c>
      <c r="DX10" s="156"/>
      <c r="DY10" s="123"/>
      <c r="DZ10" s="124"/>
      <c r="EA10" s="16"/>
    </row>
    <row r="11" spans="1:131" s="1" customFormat="1" ht="21" customHeight="1" x14ac:dyDescent="0.25">
      <c r="A11" s="16"/>
      <c r="B11" s="17" t="s">
        <v>12</v>
      </c>
      <c r="C11" s="155" t="s">
        <v>210</v>
      </c>
      <c r="D11" s="185"/>
      <c r="E11" s="155" t="s">
        <v>210</v>
      </c>
      <c r="F11" s="156"/>
      <c r="G11" s="155" t="s">
        <v>214</v>
      </c>
      <c r="H11" s="156"/>
      <c r="I11" s="155" t="s">
        <v>210</v>
      </c>
      <c r="J11" s="156"/>
      <c r="K11" s="155" t="s">
        <v>210</v>
      </c>
      <c r="L11" s="156"/>
      <c r="M11" s="155"/>
      <c r="N11" s="156"/>
      <c r="O11" s="155" t="s">
        <v>210</v>
      </c>
      <c r="P11" s="156"/>
      <c r="Q11" s="155"/>
      <c r="R11" s="156"/>
      <c r="S11" s="155" t="s">
        <v>210</v>
      </c>
      <c r="T11" s="156"/>
      <c r="U11" s="155"/>
      <c r="V11" s="156"/>
      <c r="W11" s="155" t="s">
        <v>211</v>
      </c>
      <c r="X11" s="156"/>
      <c r="Y11" s="155" t="s">
        <v>211</v>
      </c>
      <c r="Z11" s="156"/>
      <c r="AA11" s="155" t="s">
        <v>211</v>
      </c>
      <c r="AB11" s="156"/>
      <c r="AC11" s="155" t="s">
        <v>211</v>
      </c>
      <c r="AD11" s="156"/>
      <c r="AE11" s="155" t="s">
        <v>204</v>
      </c>
      <c r="AF11" s="156"/>
      <c r="AG11" s="155" t="s">
        <v>214</v>
      </c>
      <c r="AH11" s="156"/>
      <c r="AI11" s="155"/>
      <c r="AJ11" s="156"/>
      <c r="AK11" s="155" t="s">
        <v>214</v>
      </c>
      <c r="AL11" s="156"/>
      <c r="AM11" s="155" t="s">
        <v>214</v>
      </c>
      <c r="AN11" s="156"/>
      <c r="AO11" s="155" t="s">
        <v>214</v>
      </c>
      <c r="AP11" s="156"/>
      <c r="AQ11" s="155" t="s">
        <v>214</v>
      </c>
      <c r="AR11" s="156"/>
      <c r="AS11" s="155" t="s">
        <v>212</v>
      </c>
      <c r="AT11" s="156"/>
      <c r="AU11" s="155" t="s">
        <v>211</v>
      </c>
      <c r="AV11" s="156"/>
      <c r="AW11" s="155" t="s">
        <v>210</v>
      </c>
      <c r="AX11" s="156"/>
      <c r="AY11" s="155"/>
      <c r="AZ11" s="156"/>
      <c r="BA11" s="155" t="s">
        <v>213</v>
      </c>
      <c r="BB11" s="156"/>
      <c r="BC11" s="155" t="s">
        <v>204</v>
      </c>
      <c r="BD11" s="156"/>
      <c r="BE11" s="155" t="s">
        <v>204</v>
      </c>
      <c r="BF11" s="156"/>
      <c r="BG11" s="155" t="s">
        <v>204</v>
      </c>
      <c r="BH11" s="156"/>
      <c r="BI11" s="155" t="s">
        <v>204</v>
      </c>
      <c r="BJ11" s="156"/>
      <c r="BK11" s="155"/>
      <c r="BL11" s="156"/>
      <c r="BM11" s="155" t="s">
        <v>210</v>
      </c>
      <c r="BN11" s="156"/>
      <c r="BO11" s="155"/>
      <c r="BP11" s="156"/>
      <c r="BQ11" s="155" t="s">
        <v>204</v>
      </c>
      <c r="BR11" s="156"/>
      <c r="BS11" s="155" t="s">
        <v>214</v>
      </c>
      <c r="BT11" s="156"/>
      <c r="BU11" s="155" t="s">
        <v>214</v>
      </c>
      <c r="BV11" s="156"/>
      <c r="BW11" s="155" t="s">
        <v>212</v>
      </c>
      <c r="BX11" s="156"/>
      <c r="BY11" s="155" t="s">
        <v>204</v>
      </c>
      <c r="BZ11" s="156"/>
      <c r="CA11" s="155" t="s">
        <v>204</v>
      </c>
      <c r="CB11" s="156"/>
      <c r="CC11" s="155" t="s">
        <v>204</v>
      </c>
      <c r="CD11" s="156"/>
      <c r="CE11" s="155" t="s">
        <v>204</v>
      </c>
      <c r="CF11" s="156"/>
      <c r="CG11" s="155" t="s">
        <v>204</v>
      </c>
      <c r="CH11" s="156"/>
      <c r="CI11" s="155" t="s">
        <v>204</v>
      </c>
      <c r="CJ11" s="156"/>
      <c r="CK11" s="155" t="s">
        <v>204</v>
      </c>
      <c r="CL11" s="156"/>
      <c r="CM11" s="155" t="s">
        <v>204</v>
      </c>
      <c r="CN11" s="156"/>
      <c r="CO11" s="155" t="s">
        <v>204</v>
      </c>
      <c r="CP11" s="156"/>
      <c r="CQ11" s="155" t="s">
        <v>204</v>
      </c>
      <c r="CR11" s="156"/>
      <c r="CS11" s="155" t="s">
        <v>204</v>
      </c>
      <c r="CT11" s="156"/>
      <c r="CU11" s="155" t="s">
        <v>204</v>
      </c>
      <c r="CV11" s="156"/>
      <c r="CW11" s="155" t="s">
        <v>204</v>
      </c>
      <c r="CX11" s="156"/>
      <c r="CY11" s="155" t="s">
        <v>204</v>
      </c>
      <c r="CZ11" s="156"/>
      <c r="DA11" s="155" t="s">
        <v>204</v>
      </c>
      <c r="DB11" s="156"/>
      <c r="DC11" s="155" t="s">
        <v>204</v>
      </c>
      <c r="DD11" s="156"/>
      <c r="DE11" s="155" t="s">
        <v>204</v>
      </c>
      <c r="DF11" s="156"/>
      <c r="DG11" s="155" t="s">
        <v>204</v>
      </c>
      <c r="DH11" s="156"/>
      <c r="DI11" s="155" t="s">
        <v>204</v>
      </c>
      <c r="DJ11" s="156"/>
      <c r="DK11" s="155" t="s">
        <v>204</v>
      </c>
      <c r="DL11" s="156"/>
      <c r="DM11" s="155" t="s">
        <v>204</v>
      </c>
      <c r="DN11" s="156"/>
      <c r="DO11" s="155" t="s">
        <v>204</v>
      </c>
      <c r="DP11" s="156"/>
      <c r="DQ11" s="155" t="s">
        <v>204</v>
      </c>
      <c r="DR11" s="156"/>
      <c r="DS11" s="155" t="s">
        <v>204</v>
      </c>
      <c r="DT11" s="156"/>
      <c r="DU11" s="155"/>
      <c r="DV11" s="156"/>
      <c r="DW11" s="155"/>
      <c r="DX11" s="156"/>
      <c r="DY11" s="123"/>
      <c r="DZ11" s="124"/>
      <c r="EA11" s="16"/>
    </row>
    <row r="12" spans="1:131" ht="26.4" x14ac:dyDescent="0.25">
      <c r="A12" s="49"/>
      <c r="B12" s="17" t="s">
        <v>13</v>
      </c>
      <c r="C12" s="155">
        <v>30</v>
      </c>
      <c r="D12" s="186"/>
      <c r="E12" s="155">
        <v>30</v>
      </c>
      <c r="F12" s="156"/>
      <c r="G12" s="155">
        <v>4</v>
      </c>
      <c r="H12" s="186"/>
      <c r="I12" s="155">
        <v>30</v>
      </c>
      <c r="J12" s="156"/>
      <c r="K12" s="155">
        <v>30</v>
      </c>
      <c r="L12" s="156"/>
      <c r="M12" s="155"/>
      <c r="N12" s="186"/>
      <c r="O12" s="155">
        <v>30</v>
      </c>
      <c r="P12" s="156"/>
      <c r="Q12" s="155"/>
      <c r="R12" s="186"/>
      <c r="S12" s="155">
        <v>30</v>
      </c>
      <c r="T12" s="156"/>
      <c r="U12" s="155"/>
      <c r="V12" s="156"/>
      <c r="W12" s="155">
        <v>8</v>
      </c>
      <c r="X12" s="156"/>
      <c r="Y12" s="155">
        <v>8</v>
      </c>
      <c r="Z12" s="156"/>
      <c r="AA12" s="155">
        <v>8</v>
      </c>
      <c r="AB12" s="156"/>
      <c r="AC12" s="155">
        <v>8</v>
      </c>
      <c r="AD12" s="156"/>
      <c r="AE12" s="155"/>
      <c r="AF12" s="156"/>
      <c r="AG12" s="155">
        <v>4</v>
      </c>
      <c r="AH12" s="156"/>
      <c r="AI12" s="155"/>
      <c r="AJ12" s="156"/>
      <c r="AK12" s="155">
        <v>4</v>
      </c>
      <c r="AL12" s="156"/>
      <c r="AM12" s="155">
        <v>4</v>
      </c>
      <c r="AN12" s="156"/>
      <c r="AO12" s="155">
        <v>4</v>
      </c>
      <c r="AP12" s="156"/>
      <c r="AQ12" s="155">
        <v>4</v>
      </c>
      <c r="AR12" s="156"/>
      <c r="AS12" s="155">
        <v>2</v>
      </c>
      <c r="AT12" s="156"/>
      <c r="AU12" s="155">
        <v>8</v>
      </c>
      <c r="AV12" s="156"/>
      <c r="AW12" s="155">
        <v>30</v>
      </c>
      <c r="AX12" s="156"/>
      <c r="AY12" s="155"/>
      <c r="AZ12" s="156"/>
      <c r="BA12" s="155">
        <v>1</v>
      </c>
      <c r="BB12" s="156"/>
      <c r="BC12" s="155"/>
      <c r="BD12" s="156"/>
      <c r="BE12" s="155"/>
      <c r="BF12" s="156"/>
      <c r="BG12" s="155"/>
      <c r="BH12" s="156"/>
      <c r="BI12" s="155"/>
      <c r="BJ12" s="156"/>
      <c r="BK12" s="155"/>
      <c r="BL12" s="156"/>
      <c r="BM12" s="155">
        <v>30</v>
      </c>
      <c r="BN12" s="156"/>
      <c r="BO12" s="155"/>
      <c r="BP12" s="156"/>
      <c r="BQ12" s="155"/>
      <c r="BR12" s="156"/>
      <c r="BS12" s="155">
        <v>4</v>
      </c>
      <c r="BT12" s="156"/>
      <c r="BU12" s="155">
        <v>4</v>
      </c>
      <c r="BV12" s="156"/>
      <c r="BW12" s="155">
        <v>2</v>
      </c>
      <c r="BX12" s="156"/>
      <c r="BY12" s="155"/>
      <c r="BZ12" s="156"/>
      <c r="CA12" s="155"/>
      <c r="CB12" s="156"/>
      <c r="CC12" s="155"/>
      <c r="CD12" s="156"/>
      <c r="CE12" s="155"/>
      <c r="CF12" s="156"/>
      <c r="CG12" s="155"/>
      <c r="CH12" s="156"/>
      <c r="CI12" s="155"/>
      <c r="CJ12" s="156"/>
      <c r="CK12" s="155"/>
      <c r="CL12" s="156"/>
      <c r="CM12" s="155"/>
      <c r="CN12" s="156"/>
      <c r="CO12" s="155"/>
      <c r="CP12" s="156"/>
      <c r="CQ12" s="155"/>
      <c r="CR12" s="156"/>
      <c r="CS12" s="155"/>
      <c r="CT12" s="156"/>
      <c r="CU12" s="155"/>
      <c r="CV12" s="156"/>
      <c r="CW12" s="155"/>
      <c r="CX12" s="156"/>
      <c r="CY12" s="155"/>
      <c r="CZ12" s="156"/>
      <c r="DA12" s="155"/>
      <c r="DB12" s="156"/>
      <c r="DC12" s="155"/>
      <c r="DD12" s="156"/>
      <c r="DE12" s="155"/>
      <c r="DF12" s="156"/>
      <c r="DG12" s="155"/>
      <c r="DH12" s="156"/>
      <c r="DI12" s="155"/>
      <c r="DJ12" s="156"/>
      <c r="DK12" s="155"/>
      <c r="DL12" s="156"/>
      <c r="DM12" s="155"/>
      <c r="DN12" s="156"/>
      <c r="DO12" s="155"/>
      <c r="DP12" s="156"/>
      <c r="DQ12" s="155"/>
      <c r="DR12" s="156"/>
      <c r="DS12" s="155"/>
      <c r="DT12" s="156"/>
      <c r="DU12" s="155"/>
      <c r="DV12" s="156"/>
      <c r="DW12" s="155"/>
      <c r="DX12" s="156"/>
      <c r="DY12" s="123"/>
      <c r="DZ12" s="124"/>
      <c r="EA12" s="18"/>
    </row>
    <row r="13" spans="1:131"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227</v>
      </c>
      <c r="CE13" s="119" t="s">
        <v>226</v>
      </c>
      <c r="CF13" s="119" t="s">
        <v>227</v>
      </c>
      <c r="CG13" s="119" t="s">
        <v>226</v>
      </c>
      <c r="CH13" s="119" t="s">
        <v>227</v>
      </c>
      <c r="CI13" s="119" t="s">
        <v>226</v>
      </c>
      <c r="CJ13" s="119" t="s">
        <v>227</v>
      </c>
      <c r="CK13" s="119" t="s">
        <v>226</v>
      </c>
      <c r="CL13" s="119" t="s">
        <v>227</v>
      </c>
      <c r="CM13" s="119" t="s">
        <v>226</v>
      </c>
      <c r="CN13" s="119" t="s">
        <v>227</v>
      </c>
      <c r="CO13" s="119" t="s">
        <v>226</v>
      </c>
      <c r="CP13" s="119" t="s">
        <v>227</v>
      </c>
      <c r="CQ13" s="119" t="s">
        <v>226</v>
      </c>
      <c r="CR13" s="119" t="s">
        <v>227</v>
      </c>
      <c r="CS13" s="119" t="s">
        <v>226</v>
      </c>
      <c r="CT13" s="119" t="s">
        <v>227</v>
      </c>
      <c r="CU13" s="119" t="s">
        <v>226</v>
      </c>
      <c r="CV13" s="119" t="s">
        <v>227</v>
      </c>
      <c r="CW13" s="119" t="s">
        <v>226</v>
      </c>
      <c r="CX13" s="119" t="s">
        <v>227</v>
      </c>
      <c r="CY13" s="119" t="s">
        <v>226</v>
      </c>
      <c r="CZ13" s="119" t="s">
        <v>227</v>
      </c>
      <c r="DA13" s="119" t="s">
        <v>226</v>
      </c>
      <c r="DB13" s="119" t="s">
        <v>227</v>
      </c>
      <c r="DC13" s="119" t="s">
        <v>226</v>
      </c>
      <c r="DD13" s="119" t="s">
        <v>227</v>
      </c>
      <c r="DE13" s="119" t="s">
        <v>226</v>
      </c>
      <c r="DF13" s="119" t="s">
        <v>227</v>
      </c>
      <c r="DG13" s="119" t="s">
        <v>226</v>
      </c>
      <c r="DH13" s="119" t="s">
        <v>227</v>
      </c>
      <c r="DI13" s="119" t="s">
        <v>226</v>
      </c>
      <c r="DJ13" s="119" t="s">
        <v>227</v>
      </c>
      <c r="DK13" s="119" t="s">
        <v>226</v>
      </c>
      <c r="DL13" s="119" t="s">
        <v>227</v>
      </c>
      <c r="DM13" s="119" t="s">
        <v>226</v>
      </c>
      <c r="DN13" s="119" t="s">
        <v>227</v>
      </c>
      <c r="DO13" s="119" t="s">
        <v>226</v>
      </c>
      <c r="DP13" s="119" t="s">
        <v>227</v>
      </c>
      <c r="DQ13" s="119" t="s">
        <v>226</v>
      </c>
      <c r="DR13" s="119" t="s">
        <v>227</v>
      </c>
      <c r="DS13" s="119" t="s">
        <v>226</v>
      </c>
      <c r="DT13" s="119" t="s">
        <v>227</v>
      </c>
      <c r="DU13" s="119" t="s">
        <v>226</v>
      </c>
      <c r="DV13" s="119" t="s">
        <v>227</v>
      </c>
      <c r="DW13" s="119" t="s">
        <v>226</v>
      </c>
      <c r="DX13" s="119" t="s">
        <v>227</v>
      </c>
      <c r="DY13" s="119" t="s">
        <v>226</v>
      </c>
      <c r="DZ13" s="119" t="s">
        <v>227</v>
      </c>
      <c r="EA13" s="49"/>
    </row>
    <row r="14" spans="1:131" x14ac:dyDescent="0.25">
      <c r="A14" s="67">
        <v>1</v>
      </c>
      <c r="B14" s="67"/>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131"/>
      <c r="DV14" s="131"/>
      <c r="DW14" s="131"/>
      <c r="DX14" s="131"/>
      <c r="DY14" s="131"/>
      <c r="DZ14" s="131"/>
      <c r="EA14" s="18"/>
    </row>
    <row r="15" spans="1:131" x14ac:dyDescent="0.25">
      <c r="A15" s="67">
        <v>2</v>
      </c>
      <c r="B15" s="67"/>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131"/>
      <c r="DV15" s="131"/>
      <c r="DW15" s="131"/>
      <c r="DX15" s="131"/>
      <c r="DY15" s="131"/>
      <c r="DZ15" s="131"/>
      <c r="EA15" s="18"/>
    </row>
    <row r="16" spans="1:131" x14ac:dyDescent="0.25">
      <c r="A16" s="67">
        <v>3</v>
      </c>
      <c r="B16" s="67"/>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131"/>
      <c r="DV16" s="131"/>
      <c r="DW16" s="131"/>
      <c r="DX16" s="131"/>
      <c r="DY16" s="131"/>
      <c r="DZ16" s="131"/>
      <c r="EA16" s="18"/>
    </row>
    <row r="17" spans="1:131" x14ac:dyDescent="0.25">
      <c r="A17" s="67">
        <v>4</v>
      </c>
      <c r="B17" s="67"/>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131"/>
      <c r="DV17" s="131"/>
      <c r="DW17" s="131"/>
      <c r="DX17" s="131"/>
      <c r="DY17" s="131"/>
      <c r="DZ17" s="131"/>
      <c r="EA17" s="18"/>
    </row>
    <row r="18" spans="1:131" x14ac:dyDescent="0.25">
      <c r="A18" s="67">
        <v>5</v>
      </c>
      <c r="B18" s="67"/>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131"/>
      <c r="DV18" s="131"/>
      <c r="DW18" s="131"/>
      <c r="DX18" s="131"/>
      <c r="DY18" s="131"/>
      <c r="DZ18" s="131"/>
      <c r="EA18" s="18"/>
    </row>
    <row r="19" spans="1:131" x14ac:dyDescent="0.25">
      <c r="A19" s="67">
        <v>6</v>
      </c>
      <c r="B19" s="67"/>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8"/>
      <c r="AJ19" s="58"/>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131"/>
      <c r="DV19" s="131"/>
      <c r="DW19" s="131"/>
      <c r="DX19" s="131"/>
      <c r="DY19" s="131"/>
      <c r="DZ19" s="131"/>
      <c r="EA19" s="18"/>
    </row>
    <row r="20" spans="1:131" x14ac:dyDescent="0.25">
      <c r="A20" s="67">
        <v>7</v>
      </c>
      <c r="B20" s="67"/>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131"/>
      <c r="DV20" s="131"/>
      <c r="DW20" s="131"/>
      <c r="DX20" s="131"/>
      <c r="DY20" s="131"/>
      <c r="DZ20" s="131"/>
      <c r="EA20" s="18"/>
    </row>
    <row r="21" spans="1:131" x14ac:dyDescent="0.25">
      <c r="A21" s="67">
        <v>8</v>
      </c>
      <c r="B21" s="67"/>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131"/>
      <c r="DV21" s="131"/>
      <c r="DW21" s="131"/>
      <c r="DX21" s="131"/>
      <c r="DY21" s="131"/>
      <c r="DZ21" s="131"/>
      <c r="EA21" s="18"/>
    </row>
    <row r="22" spans="1:131" x14ac:dyDescent="0.25">
      <c r="A22" s="67">
        <v>9</v>
      </c>
      <c r="B22" s="67"/>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131"/>
      <c r="DV22" s="131"/>
      <c r="DW22" s="131"/>
      <c r="DX22" s="131"/>
      <c r="DY22" s="131"/>
      <c r="DZ22" s="131"/>
      <c r="EA22" s="18"/>
    </row>
    <row r="23" spans="1:131" x14ac:dyDescent="0.25">
      <c r="A23" s="67">
        <v>10</v>
      </c>
      <c r="B23" s="67"/>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131"/>
      <c r="DV23" s="131"/>
      <c r="DW23" s="131"/>
      <c r="DX23" s="131"/>
      <c r="DY23" s="131"/>
      <c r="DZ23" s="131"/>
      <c r="EA23" s="18"/>
    </row>
    <row r="24" spans="1:131" x14ac:dyDescent="0.25">
      <c r="A24" s="67">
        <v>11</v>
      </c>
      <c r="B24" s="67"/>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131"/>
      <c r="DV24" s="131"/>
      <c r="DW24" s="131"/>
      <c r="DX24" s="131"/>
      <c r="DY24" s="131"/>
      <c r="DZ24" s="131"/>
      <c r="EA24" s="18"/>
    </row>
    <row r="25" spans="1:131" x14ac:dyDescent="0.25">
      <c r="A25" s="67">
        <v>12</v>
      </c>
      <c r="B25" s="67"/>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131"/>
      <c r="DV25" s="131"/>
      <c r="DW25" s="131"/>
      <c r="DX25" s="131"/>
      <c r="DY25" s="131"/>
      <c r="DZ25" s="131"/>
      <c r="EA25" s="18"/>
    </row>
    <row r="26" spans="1:131" x14ac:dyDescent="0.25">
      <c r="A26" s="67">
        <v>13</v>
      </c>
      <c r="B26" s="67"/>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131"/>
      <c r="DV26" s="131"/>
      <c r="DW26" s="131"/>
      <c r="DX26" s="131"/>
      <c r="DY26" s="131"/>
      <c r="DZ26" s="131"/>
      <c r="EA26" s="18"/>
    </row>
    <row r="27" spans="1:131" x14ac:dyDescent="0.25">
      <c r="A27" s="67">
        <v>14</v>
      </c>
      <c r="B27" s="67"/>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131"/>
      <c r="DV27" s="131"/>
      <c r="DW27" s="131"/>
      <c r="DX27" s="131"/>
      <c r="DY27" s="131"/>
      <c r="DZ27" s="131"/>
      <c r="EA27" s="18"/>
    </row>
    <row r="28" spans="1:131" x14ac:dyDescent="0.25">
      <c r="A28" s="67">
        <v>15</v>
      </c>
      <c r="B28" s="67"/>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131"/>
      <c r="DV28" s="131"/>
      <c r="DW28" s="131"/>
      <c r="DX28" s="131"/>
      <c r="DY28" s="131"/>
      <c r="DZ28" s="131"/>
      <c r="EA28" s="18"/>
    </row>
    <row r="29" spans="1:131" x14ac:dyDescent="0.25">
      <c r="A29" s="67">
        <v>16</v>
      </c>
      <c r="B29" s="67"/>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131"/>
      <c r="DV29" s="131"/>
      <c r="DW29" s="131"/>
      <c r="DX29" s="131"/>
      <c r="DY29" s="131"/>
      <c r="DZ29" s="131"/>
      <c r="EA29" s="18"/>
    </row>
    <row r="30" spans="1:131" x14ac:dyDescent="0.25">
      <c r="A30" s="67">
        <v>17</v>
      </c>
      <c r="B30" s="67"/>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131"/>
      <c r="DV30" s="131"/>
      <c r="DW30" s="131"/>
      <c r="DX30" s="131"/>
      <c r="DY30" s="131"/>
      <c r="DZ30" s="131"/>
      <c r="EA30" s="18"/>
    </row>
    <row r="31" spans="1:131" x14ac:dyDescent="0.25">
      <c r="A31" s="67">
        <v>18</v>
      </c>
      <c r="B31" s="67"/>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131"/>
      <c r="DV31" s="131"/>
      <c r="DW31" s="131"/>
      <c r="DX31" s="131"/>
      <c r="DY31" s="131"/>
      <c r="DZ31" s="131"/>
      <c r="EA31" s="18"/>
    </row>
    <row r="32" spans="1:131" x14ac:dyDescent="0.25">
      <c r="A32" s="67">
        <v>19</v>
      </c>
      <c r="B32" s="67"/>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131"/>
      <c r="DV32" s="131"/>
      <c r="DW32" s="131"/>
      <c r="DX32" s="131"/>
      <c r="DY32" s="131"/>
      <c r="DZ32" s="131"/>
      <c r="EA32" s="18"/>
    </row>
    <row r="33" spans="1:131" x14ac:dyDescent="0.25">
      <c r="A33" s="67">
        <v>20</v>
      </c>
      <c r="B33" s="67"/>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131"/>
      <c r="DV33" s="131"/>
      <c r="DW33" s="131"/>
      <c r="DX33" s="131"/>
      <c r="DY33" s="131"/>
      <c r="DZ33" s="131"/>
      <c r="EA33" s="18"/>
    </row>
    <row r="34" spans="1:131" x14ac:dyDescent="0.25">
      <c r="A34" s="67">
        <v>21</v>
      </c>
      <c r="B34" s="6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131"/>
      <c r="DV34" s="131"/>
      <c r="DW34" s="131"/>
      <c r="DX34" s="131"/>
      <c r="DY34" s="131"/>
      <c r="DZ34" s="131"/>
      <c r="EA34" s="18"/>
    </row>
    <row r="35" spans="1:131" x14ac:dyDescent="0.25">
      <c r="A35" s="67">
        <v>22</v>
      </c>
      <c r="B35" s="67"/>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131"/>
      <c r="DV35" s="131"/>
      <c r="DW35" s="131"/>
      <c r="DX35" s="131"/>
      <c r="DY35" s="131"/>
      <c r="DZ35" s="131"/>
      <c r="EA35" s="18"/>
    </row>
    <row r="36" spans="1:131" x14ac:dyDescent="0.25">
      <c r="A36" s="67">
        <v>23</v>
      </c>
      <c r="B36" s="67"/>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131"/>
      <c r="DV36" s="131"/>
      <c r="DW36" s="131"/>
      <c r="DX36" s="131"/>
      <c r="DY36" s="131"/>
      <c r="DZ36" s="131"/>
      <c r="EA36" s="18"/>
    </row>
    <row r="37" spans="1:131" x14ac:dyDescent="0.25">
      <c r="A37" s="67">
        <v>24</v>
      </c>
      <c r="B37" s="6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131"/>
      <c r="DV37" s="131"/>
      <c r="DW37" s="131"/>
      <c r="DX37" s="131"/>
      <c r="DY37" s="131"/>
      <c r="DZ37" s="131"/>
      <c r="EA37" s="18"/>
    </row>
    <row r="38" spans="1:131" x14ac:dyDescent="0.25">
      <c r="A38" s="67">
        <v>25</v>
      </c>
      <c r="B38" s="6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131"/>
      <c r="DV38" s="131"/>
      <c r="DW38" s="131"/>
      <c r="DX38" s="131"/>
      <c r="DY38" s="131"/>
      <c r="DZ38" s="131"/>
      <c r="EA38" s="18"/>
    </row>
    <row r="39" spans="1:131" x14ac:dyDescent="0.25">
      <c r="A39" s="67">
        <v>26</v>
      </c>
      <c r="B39" s="6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131"/>
      <c r="DV39" s="131"/>
      <c r="DW39" s="131"/>
      <c r="DX39" s="131"/>
      <c r="DY39" s="131"/>
      <c r="DZ39" s="131"/>
      <c r="EA39" s="18"/>
    </row>
    <row r="40" spans="1:131" x14ac:dyDescent="0.25">
      <c r="A40" s="67">
        <v>27</v>
      </c>
      <c r="B40" s="67"/>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131"/>
      <c r="DV40" s="131"/>
      <c r="DW40" s="131"/>
      <c r="DX40" s="131"/>
      <c r="DY40" s="131"/>
      <c r="DZ40" s="131"/>
      <c r="EA40" s="18"/>
    </row>
    <row r="41" spans="1:131" x14ac:dyDescent="0.25">
      <c r="A41" s="67">
        <v>28</v>
      </c>
      <c r="B41" s="67"/>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131"/>
      <c r="DV41" s="131"/>
      <c r="DW41" s="131"/>
      <c r="DX41" s="131"/>
      <c r="DY41" s="131"/>
      <c r="DZ41" s="131"/>
      <c r="EA41" s="18"/>
    </row>
    <row r="42" spans="1:131" x14ac:dyDescent="0.25">
      <c r="A42" s="67">
        <v>29</v>
      </c>
      <c r="B42" s="67"/>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131"/>
      <c r="DV42" s="131"/>
      <c r="DW42" s="131"/>
      <c r="DX42" s="131"/>
      <c r="DY42" s="131"/>
      <c r="DZ42" s="131"/>
      <c r="EA42" s="18"/>
    </row>
    <row r="43" spans="1:131" x14ac:dyDescent="0.25">
      <c r="A43" s="67">
        <v>30</v>
      </c>
      <c r="B43" s="6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131"/>
      <c r="DV43" s="131"/>
      <c r="DW43" s="131"/>
      <c r="DX43" s="131"/>
      <c r="DY43" s="131"/>
      <c r="DZ43" s="131"/>
      <c r="EA43" s="18"/>
    </row>
    <row r="44" spans="1:131" x14ac:dyDescent="0.25">
      <c r="A44" s="67">
        <v>31</v>
      </c>
      <c r="B44" s="67"/>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131"/>
      <c r="DV44" s="131"/>
      <c r="DW44" s="131"/>
      <c r="DX44" s="131"/>
      <c r="DY44" s="131"/>
      <c r="DZ44" s="131"/>
      <c r="EA44" s="18"/>
    </row>
    <row r="45" spans="1:131" x14ac:dyDescent="0.25">
      <c r="A45" s="61" t="s">
        <v>14</v>
      </c>
      <c r="B45" s="68"/>
      <c r="C45" s="69">
        <f>COUNT(C14:C44)</f>
        <v>0</v>
      </c>
      <c r="D45" s="68"/>
      <c r="E45" s="62">
        <f>COUNT(E14:E44)</f>
        <v>0</v>
      </c>
      <c r="F45" s="68"/>
      <c r="G45" s="62">
        <f>COUNT(G14:G44)</f>
        <v>0</v>
      </c>
      <c r="H45" s="68"/>
      <c r="I45" s="62">
        <f>COUNT(I14:I44)</f>
        <v>0</v>
      </c>
      <c r="J45" s="68"/>
      <c r="K45" s="62">
        <f>COUNT(K14:K44)</f>
        <v>0</v>
      </c>
      <c r="L45" s="68"/>
      <c r="M45" s="62">
        <f>COUNT(M14:M44)</f>
        <v>0</v>
      </c>
      <c r="N45" s="68"/>
      <c r="O45" s="62">
        <f>COUNT(O14:O44)</f>
        <v>0</v>
      </c>
      <c r="P45" s="68"/>
      <c r="Q45" s="62">
        <f>COUNT(Q14:Q44)</f>
        <v>0</v>
      </c>
      <c r="R45" s="68"/>
      <c r="S45" s="62">
        <f>COUNT(S14:S44)</f>
        <v>0</v>
      </c>
      <c r="T45" s="68"/>
      <c r="U45" s="62">
        <f>COUNT(U14:U44)</f>
        <v>0</v>
      </c>
      <c r="V45" s="68"/>
      <c r="W45" s="62">
        <f>COUNT(W14:W44)</f>
        <v>0</v>
      </c>
      <c r="X45" s="68"/>
      <c r="Y45" s="62">
        <f>COUNT(Y14:Y44)</f>
        <v>0</v>
      </c>
      <c r="Z45" s="68"/>
      <c r="AA45" s="68">
        <f>COUNT(AA14:AA44)</f>
        <v>0</v>
      </c>
      <c r="AB45" s="68"/>
      <c r="AC45" s="62">
        <f>COUNT(AC14:AC44)</f>
        <v>0</v>
      </c>
      <c r="AD45" s="68"/>
      <c r="AE45" s="62">
        <f>COUNT(AE14:AE44)</f>
        <v>0</v>
      </c>
      <c r="AF45" s="68"/>
      <c r="AG45" s="68">
        <f>COUNT(AG14:AG44)</f>
        <v>0</v>
      </c>
      <c r="AH45" s="68"/>
      <c r="AI45" s="70">
        <f>COUNT(AI14:AI44)</f>
        <v>0</v>
      </c>
      <c r="AJ45" s="70"/>
      <c r="AK45" s="62">
        <f>COUNT(AK14:AK44)</f>
        <v>0</v>
      </c>
      <c r="AL45" s="68"/>
      <c r="AM45" s="62">
        <f>COUNT(AM14:AM44)</f>
        <v>0</v>
      </c>
      <c r="AN45" s="68"/>
      <c r="AO45" s="62">
        <f>COUNT(AO14:AO44)</f>
        <v>0</v>
      </c>
      <c r="AP45" s="68"/>
      <c r="AQ45" s="68">
        <f>COUNT(AQ14:AQ44)</f>
        <v>0</v>
      </c>
      <c r="AR45" s="68"/>
      <c r="AS45" s="62">
        <f>COUNT(AS14:AS44)</f>
        <v>0</v>
      </c>
      <c r="AT45" s="68"/>
      <c r="AU45" s="62">
        <f>COUNT(AU14:AU44)</f>
        <v>0</v>
      </c>
      <c r="AV45" s="68"/>
      <c r="AW45" s="62">
        <f>COUNT(AW14:AW44)</f>
        <v>0</v>
      </c>
      <c r="AX45" s="68"/>
      <c r="AY45" s="62">
        <f>COUNT(AY14:AY44)</f>
        <v>0</v>
      </c>
      <c r="AZ45" s="68"/>
      <c r="BA45" s="62">
        <f>COUNT(BA14:BA44)</f>
        <v>0</v>
      </c>
      <c r="BB45" s="68"/>
      <c r="BC45" s="62">
        <f>COUNT(BC14:BC44)</f>
        <v>0</v>
      </c>
      <c r="BD45" s="68"/>
      <c r="BE45" s="62">
        <f>COUNT(BE14:BE44)</f>
        <v>0</v>
      </c>
      <c r="BF45" s="68"/>
      <c r="BG45" s="62">
        <f>COUNT(BG14:BG44)</f>
        <v>0</v>
      </c>
      <c r="BH45" s="68"/>
      <c r="BI45" s="62">
        <f>COUNT(BI14:BI44)</f>
        <v>0</v>
      </c>
      <c r="BJ45" s="68"/>
      <c r="BK45" s="62">
        <f>COUNT(BK14:BK44)</f>
        <v>0</v>
      </c>
      <c r="BL45" s="68"/>
      <c r="BM45" s="62">
        <f>COUNT(BM14:BM44)</f>
        <v>0</v>
      </c>
      <c r="BN45" s="68"/>
      <c r="BO45" s="62">
        <f>COUNT(BO14:BO44)</f>
        <v>0</v>
      </c>
      <c r="BP45" s="68"/>
      <c r="BQ45" s="62">
        <f>COUNT(BQ14:BQ44)</f>
        <v>0</v>
      </c>
      <c r="BR45" s="68"/>
      <c r="BS45" s="62">
        <f>COUNT(BS14:BS44)</f>
        <v>0</v>
      </c>
      <c r="BT45" s="68"/>
      <c r="BU45" s="62">
        <f>COUNT(BU14:BU44)</f>
        <v>0</v>
      </c>
      <c r="BV45" s="68"/>
      <c r="BW45" s="62">
        <f>COUNT(BW14:BW44)</f>
        <v>0</v>
      </c>
      <c r="BX45" s="68"/>
      <c r="BY45" s="62">
        <f>COUNT(BY14:BY44)</f>
        <v>0</v>
      </c>
      <c r="BZ45" s="68"/>
      <c r="CA45" s="62">
        <f>COUNT(CA14:CA44)</f>
        <v>0</v>
      </c>
      <c r="CB45" s="68"/>
      <c r="CC45" s="62">
        <f>COUNT(CC14:CC44)</f>
        <v>0</v>
      </c>
      <c r="CD45" s="68"/>
      <c r="CE45" s="62">
        <f>COUNT(CE14:CE44)</f>
        <v>0</v>
      </c>
      <c r="CF45" s="68"/>
      <c r="CG45" s="62">
        <f>COUNT(CG14:CG44)</f>
        <v>0</v>
      </c>
      <c r="CH45" s="68"/>
      <c r="CI45" s="62">
        <f>COUNT(CI14:CI44)</f>
        <v>0</v>
      </c>
      <c r="CJ45" s="68"/>
      <c r="CK45" s="62">
        <f>COUNT(CK14:CK44)</f>
        <v>0</v>
      </c>
      <c r="CL45" s="68"/>
      <c r="CM45" s="62">
        <f>COUNT(CM14:CM44)</f>
        <v>0</v>
      </c>
      <c r="CN45" s="68"/>
      <c r="CO45" s="62">
        <f>COUNT(CO14:CO44)</f>
        <v>0</v>
      </c>
      <c r="CP45" s="68"/>
      <c r="CQ45" s="62">
        <f>COUNT(CQ14:CQ44)</f>
        <v>0</v>
      </c>
      <c r="CR45" s="68"/>
      <c r="CS45" s="62">
        <f>COUNT(CS14:CS44)</f>
        <v>0</v>
      </c>
      <c r="CT45" s="68"/>
      <c r="CU45" s="62">
        <f>COUNT(CU14:CU44)</f>
        <v>0</v>
      </c>
      <c r="CV45" s="68"/>
      <c r="CW45" s="62">
        <f>COUNT(CW14:CW44)</f>
        <v>0</v>
      </c>
      <c r="CX45" s="68"/>
      <c r="CY45" s="68">
        <f>COUNT(CY14:CY44)</f>
        <v>0</v>
      </c>
      <c r="CZ45" s="68"/>
      <c r="DA45" s="62">
        <f>COUNT(DA14:DA44)</f>
        <v>0</v>
      </c>
      <c r="DB45" s="68"/>
      <c r="DC45" s="62">
        <f>COUNT(DC14:DC44)</f>
        <v>0</v>
      </c>
      <c r="DD45" s="68"/>
      <c r="DE45" s="62">
        <f>COUNT(DE14:DE44)</f>
        <v>0</v>
      </c>
      <c r="DF45" s="68"/>
      <c r="DG45" s="62">
        <f>COUNT(DG14:DG44)</f>
        <v>0</v>
      </c>
      <c r="DH45" s="68"/>
      <c r="DI45" s="62">
        <f>COUNT(DI14:DI44)</f>
        <v>0</v>
      </c>
      <c r="DJ45" s="68"/>
      <c r="DK45" s="62">
        <f>COUNT(DK14:DK44)</f>
        <v>0</v>
      </c>
      <c r="DL45" s="68"/>
      <c r="DM45" s="62">
        <f>COUNT(DM14:DM44)</f>
        <v>0</v>
      </c>
      <c r="DN45" s="68"/>
      <c r="DO45" s="62">
        <f>COUNT(DO14:DO44)</f>
        <v>0</v>
      </c>
      <c r="DP45" s="68"/>
      <c r="DQ45" s="62">
        <f>COUNT(DQ14:DQ44)</f>
        <v>0</v>
      </c>
      <c r="DR45" s="68"/>
      <c r="DS45" s="62">
        <f>COUNT(DS14:DS44)</f>
        <v>0</v>
      </c>
      <c r="DT45" s="68"/>
      <c r="DU45" s="68">
        <f>COUNT(DU14:DU44)</f>
        <v>0</v>
      </c>
      <c r="DV45" s="68"/>
      <c r="DW45" s="68">
        <f>COUNT(DW14:DW44)</f>
        <v>0</v>
      </c>
      <c r="DX45" s="68"/>
      <c r="DY45" s="68">
        <f>COUNT(DY14:DY44)</f>
        <v>0</v>
      </c>
      <c r="DZ45" s="68"/>
      <c r="EA45" s="18"/>
    </row>
    <row r="46" spans="1:131" x14ac:dyDescent="0.25">
      <c r="A46" s="71" t="s">
        <v>233</v>
      </c>
      <c r="B46" s="68"/>
      <c r="C46" s="62" t="e">
        <f>AVERAGE(C14:C44)</f>
        <v>#DIV/0!</v>
      </c>
      <c r="D46" s="68"/>
      <c r="E46" s="62" t="e">
        <f>AVERAGE(E14:E44)</f>
        <v>#DIV/0!</v>
      </c>
      <c r="F46" s="68"/>
      <c r="G46" s="62" t="e">
        <f>AVERAGE(G14:G44)</f>
        <v>#DIV/0!</v>
      </c>
      <c r="H46" s="68"/>
      <c r="I46" s="62" t="e">
        <f>AVERAGE(I14:I44)</f>
        <v>#DIV/0!</v>
      </c>
      <c r="J46" s="68"/>
      <c r="K46" s="62" t="e">
        <f>AVERAGE(K14:K44)</f>
        <v>#DIV/0!</v>
      </c>
      <c r="L46" s="68"/>
      <c r="M46" s="62" t="e">
        <f>AVERAGE(M14:M44)</f>
        <v>#DIV/0!</v>
      </c>
      <c r="N46" s="68"/>
      <c r="O46" s="62" t="e">
        <f>AVERAGE(O14:O44)</f>
        <v>#DIV/0!</v>
      </c>
      <c r="P46" s="68"/>
      <c r="Q46" s="62" t="e">
        <f>AVERAGE(Q14:Q44)</f>
        <v>#DIV/0!</v>
      </c>
      <c r="R46" s="68"/>
      <c r="S46" s="62" t="e">
        <f>AVERAGE(S14:S44)</f>
        <v>#DIV/0!</v>
      </c>
      <c r="T46" s="68"/>
      <c r="U46" s="62" t="e">
        <f>AVERAGE(U14:U44)</f>
        <v>#DIV/0!</v>
      </c>
      <c r="V46" s="68"/>
      <c r="W46" s="62" t="e">
        <f>AVERAGE(W14:W44)</f>
        <v>#DIV/0!</v>
      </c>
      <c r="X46" s="68"/>
      <c r="Y46" s="62" t="e">
        <f>AVERAGE(Y14:Y44)</f>
        <v>#DIV/0!</v>
      </c>
      <c r="Z46" s="68"/>
      <c r="AA46" s="62" t="e">
        <f>AVERAGE(AA14:AA44)</f>
        <v>#DIV/0!</v>
      </c>
      <c r="AB46" s="68"/>
      <c r="AC46" s="62" t="e">
        <f>AVERAGE(AC14:AC44)</f>
        <v>#DIV/0!</v>
      </c>
      <c r="AD46" s="68"/>
      <c r="AE46" s="62" t="e">
        <f>AVERAGE(AE14:AE44)</f>
        <v>#DIV/0!</v>
      </c>
      <c r="AF46" s="68"/>
      <c r="AG46" s="62" t="e">
        <f>AVERAGE(AG14:AG44)</f>
        <v>#DIV/0!</v>
      </c>
      <c r="AH46" s="68"/>
      <c r="AI46" s="72" t="e">
        <f>AVERAGE(AI14:AI44)</f>
        <v>#DIV/0!</v>
      </c>
      <c r="AJ46" s="73"/>
      <c r="AK46" s="62" t="e">
        <f>AVERAGE(AK14:AK44)</f>
        <v>#DIV/0!</v>
      </c>
      <c r="AL46" s="68"/>
      <c r="AM46" s="62" t="e">
        <f>AVERAGE(AM14:AM44)</f>
        <v>#DIV/0!</v>
      </c>
      <c r="AN46" s="68"/>
      <c r="AO46" s="62" t="e">
        <f>AVERAGE(AO14:AO44)</f>
        <v>#DIV/0!</v>
      </c>
      <c r="AP46" s="68"/>
      <c r="AQ46" s="62" t="e">
        <f>AVERAGE(AQ14:AQ44)</f>
        <v>#DIV/0!</v>
      </c>
      <c r="AR46" s="68"/>
      <c r="AS46" s="62" t="e">
        <f>AVERAGE(AS14:AS44)</f>
        <v>#DIV/0!</v>
      </c>
      <c r="AT46" s="68"/>
      <c r="AU46" s="62" t="e">
        <f>AVERAGE(AU14:AU44)</f>
        <v>#DIV/0!</v>
      </c>
      <c r="AV46" s="68"/>
      <c r="AW46" s="62" t="e">
        <f>AVERAGE(AW14:AW44)</f>
        <v>#DIV/0!</v>
      </c>
      <c r="AX46" s="68"/>
      <c r="AY46" s="62" t="e">
        <f>AVERAGE(AY14:AY44)</f>
        <v>#DIV/0!</v>
      </c>
      <c r="AZ46" s="68"/>
      <c r="BA46" s="62" t="e">
        <f>AVERAGE(BA14:BA44)</f>
        <v>#DIV/0!</v>
      </c>
      <c r="BB46" s="68"/>
      <c r="BC46" s="62" t="e">
        <f>AVERAGE(BC14:BC44)</f>
        <v>#DIV/0!</v>
      </c>
      <c r="BD46" s="68"/>
      <c r="BE46" s="62" t="e">
        <f>AVERAGE(BE14:BE44)</f>
        <v>#DIV/0!</v>
      </c>
      <c r="BF46" s="68"/>
      <c r="BG46" s="62" t="e">
        <f>AVERAGE(BG14:BG44)</f>
        <v>#DIV/0!</v>
      </c>
      <c r="BH46" s="68"/>
      <c r="BI46" s="62" t="e">
        <f>AVERAGE(BI14:BI44)</f>
        <v>#DIV/0!</v>
      </c>
      <c r="BJ46" s="68"/>
      <c r="BK46" s="62" t="e">
        <f>AVERAGE(BK14:BK44)</f>
        <v>#DIV/0!</v>
      </c>
      <c r="BL46" s="68"/>
      <c r="BM46" s="62" t="e">
        <f>AVERAGE(BM14:BM44)</f>
        <v>#DIV/0!</v>
      </c>
      <c r="BN46" s="68"/>
      <c r="BO46" s="62" t="e">
        <f>AVERAGE(BO14:BO44)</f>
        <v>#DIV/0!</v>
      </c>
      <c r="BP46" s="68"/>
      <c r="BQ46" s="62" t="e">
        <f>AVERAGE(BQ14:BQ44)</f>
        <v>#DIV/0!</v>
      </c>
      <c r="BR46" s="68"/>
      <c r="BS46" s="62" t="e">
        <f>AVERAGE(BS14:BS44)</f>
        <v>#DIV/0!</v>
      </c>
      <c r="BT46" s="68"/>
      <c r="BU46" s="62" t="e">
        <f>AVERAGE(BU14:BU44)</f>
        <v>#DIV/0!</v>
      </c>
      <c r="BV46" s="68"/>
      <c r="BW46" s="62" t="e">
        <f>AVERAGE(BW14:BW44)</f>
        <v>#DIV/0!</v>
      </c>
      <c r="BX46" s="68"/>
      <c r="BY46" s="62" t="e">
        <f>AVERAGE(BY14:BY44)</f>
        <v>#DIV/0!</v>
      </c>
      <c r="BZ46" s="68"/>
      <c r="CA46" s="62" t="e">
        <f>AVERAGE(CA14:CA44)</f>
        <v>#DIV/0!</v>
      </c>
      <c r="CB46" s="68"/>
      <c r="CC46" s="62" t="e">
        <f>AVERAGE(CC14:CC44)</f>
        <v>#DIV/0!</v>
      </c>
      <c r="CD46" s="68"/>
      <c r="CE46" s="62" t="e">
        <f>AVERAGE(CE14:CE44)</f>
        <v>#DIV/0!</v>
      </c>
      <c r="CF46" s="68"/>
      <c r="CG46" s="62" t="e">
        <f>AVERAGE(CG14:CG44)</f>
        <v>#DIV/0!</v>
      </c>
      <c r="CH46" s="68"/>
      <c r="CI46" s="62" t="e">
        <f>AVERAGE(CI14:CI44)</f>
        <v>#DIV/0!</v>
      </c>
      <c r="CJ46" s="68"/>
      <c r="CK46" s="62" t="e">
        <f>AVERAGE(CK14:CK44)</f>
        <v>#DIV/0!</v>
      </c>
      <c r="CL46" s="68"/>
      <c r="CM46" s="62" t="e">
        <f>AVERAGE(CM14:CM44)</f>
        <v>#DIV/0!</v>
      </c>
      <c r="CN46" s="68"/>
      <c r="CO46" s="62" t="e">
        <f>AVERAGE(CO14:CO44)</f>
        <v>#DIV/0!</v>
      </c>
      <c r="CP46" s="68"/>
      <c r="CQ46" s="62" t="e">
        <f>AVERAGE(CQ14:CQ44)</f>
        <v>#DIV/0!</v>
      </c>
      <c r="CR46" s="68"/>
      <c r="CS46" s="62" t="e">
        <f>AVERAGE(CS14:CS44)</f>
        <v>#DIV/0!</v>
      </c>
      <c r="CT46" s="68"/>
      <c r="CU46" s="62" t="e">
        <f>AVERAGE(CU14:CU44)</f>
        <v>#DIV/0!</v>
      </c>
      <c r="CV46" s="68"/>
      <c r="CW46" s="62" t="e">
        <f>AVERAGE(CW14:CW44)</f>
        <v>#DIV/0!</v>
      </c>
      <c r="CX46" s="68"/>
      <c r="CY46" s="62" t="e">
        <f>AVERAGE(CY14:CY44)</f>
        <v>#DIV/0!</v>
      </c>
      <c r="CZ46" s="68"/>
      <c r="DA46" s="62" t="e">
        <f>AVERAGE(DA14:DA44)</f>
        <v>#DIV/0!</v>
      </c>
      <c r="DB46" s="68"/>
      <c r="DC46" s="62" t="e">
        <f>AVERAGE(DC14:DC44)</f>
        <v>#DIV/0!</v>
      </c>
      <c r="DD46" s="68"/>
      <c r="DE46" s="62" t="e">
        <f>AVERAGE(DE14:DE44)</f>
        <v>#DIV/0!</v>
      </c>
      <c r="DF46" s="68"/>
      <c r="DG46" s="62" t="e">
        <f>AVERAGE(DG14:DG44)</f>
        <v>#DIV/0!</v>
      </c>
      <c r="DH46" s="68"/>
      <c r="DI46" s="62" t="e">
        <f>AVERAGE(DI14:DI44)</f>
        <v>#DIV/0!</v>
      </c>
      <c r="DJ46" s="68"/>
      <c r="DK46" s="62" t="e">
        <f>AVERAGE(DK14:DK44)</f>
        <v>#DIV/0!</v>
      </c>
      <c r="DL46" s="68"/>
      <c r="DM46" s="62" t="e">
        <f>AVERAGE(DM14:DM44)</f>
        <v>#DIV/0!</v>
      </c>
      <c r="DN46" s="68"/>
      <c r="DO46" s="62" t="e">
        <f>AVERAGE(DO14:DO44)</f>
        <v>#DIV/0!</v>
      </c>
      <c r="DP46" s="68"/>
      <c r="DQ46" s="62" t="e">
        <f>AVERAGE(DQ14:DQ44)</f>
        <v>#DIV/0!</v>
      </c>
      <c r="DR46" s="68"/>
      <c r="DS46" s="62" t="e">
        <f>AVERAGE(DS14:DS44)</f>
        <v>#DIV/0!</v>
      </c>
      <c r="DT46" s="68"/>
      <c r="DU46" s="68" t="e">
        <f>AVERAGE(DU14:DU44)</f>
        <v>#DIV/0!</v>
      </c>
      <c r="DV46" s="68"/>
      <c r="DW46" s="68" t="e">
        <f>AVERAGE(DW14:DW44)</f>
        <v>#DIV/0!</v>
      </c>
      <c r="DX46" s="68"/>
      <c r="DY46" s="68" t="e">
        <f>AVERAGE(DY14:DY44)</f>
        <v>#DIV/0!</v>
      </c>
      <c r="DZ46" s="68"/>
      <c r="EA46" s="18"/>
    </row>
    <row r="47" spans="1:131" x14ac:dyDescent="0.25">
      <c r="A47" s="71" t="s">
        <v>16</v>
      </c>
      <c r="B47" s="68"/>
      <c r="C47" s="68">
        <f>MAX(C14:C44)</f>
        <v>0</v>
      </c>
      <c r="D47" s="68"/>
      <c r="E47" s="68">
        <f>MAX(E14:E44)</f>
        <v>0</v>
      </c>
      <c r="F47" s="68"/>
      <c r="G47" s="68">
        <f>MAX(G14:G44)</f>
        <v>0</v>
      </c>
      <c r="H47" s="68"/>
      <c r="I47" s="68">
        <f>MAX(I14:I44)</f>
        <v>0</v>
      </c>
      <c r="J47" s="68"/>
      <c r="K47" s="68">
        <f>MAX(K14:K44)</f>
        <v>0</v>
      </c>
      <c r="L47" s="68"/>
      <c r="M47" s="68">
        <f>MAX(M14:M44)</f>
        <v>0</v>
      </c>
      <c r="N47" s="68"/>
      <c r="O47" s="68">
        <f>MAX(O14:O44)</f>
        <v>0</v>
      </c>
      <c r="P47" s="68"/>
      <c r="Q47" s="68">
        <f>MAX(Q14:Q44)</f>
        <v>0</v>
      </c>
      <c r="R47" s="68"/>
      <c r="S47" s="68">
        <f>MAX(S14:S44)</f>
        <v>0</v>
      </c>
      <c r="T47" s="68"/>
      <c r="U47" s="68">
        <f>MAX(U14:U44)</f>
        <v>0</v>
      </c>
      <c r="V47" s="68"/>
      <c r="W47" s="68">
        <f>MAX(W14:W44)</f>
        <v>0</v>
      </c>
      <c r="X47" s="68"/>
      <c r="Y47" s="68">
        <f>MAX(Y14:Y44)</f>
        <v>0</v>
      </c>
      <c r="Z47" s="68"/>
      <c r="AA47" s="68">
        <f>MAX(AA14:AA44)</f>
        <v>0</v>
      </c>
      <c r="AB47" s="68"/>
      <c r="AC47" s="68">
        <f>MAX(AC14:AC44)</f>
        <v>0</v>
      </c>
      <c r="AD47" s="68"/>
      <c r="AE47" s="68">
        <f>MAX(AE14:AE44)</f>
        <v>0</v>
      </c>
      <c r="AF47" s="68"/>
      <c r="AG47" s="68">
        <f>MAX(AG14:AG44)</f>
        <v>0</v>
      </c>
      <c r="AH47" s="68"/>
      <c r="AI47" s="70">
        <f>MAX(AI14:AI44)</f>
        <v>0</v>
      </c>
      <c r="AJ47" s="70"/>
      <c r="AK47" s="68">
        <f>MAX(AK14:AK44)</f>
        <v>0</v>
      </c>
      <c r="AL47" s="68"/>
      <c r="AM47" s="68">
        <f>MAX(AM14:AM44)</f>
        <v>0</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8">
        <f>MAX(CA14:CA44)</f>
        <v>0</v>
      </c>
      <c r="CB47" s="68"/>
      <c r="CC47" s="68">
        <f>MAX(CC14:CC44)</f>
        <v>0</v>
      </c>
      <c r="CD47" s="68"/>
      <c r="CE47" s="68">
        <f>MAX(CE14:CE44)</f>
        <v>0</v>
      </c>
      <c r="CF47" s="68"/>
      <c r="CG47" s="68">
        <f>MAX(CG14:CG44)</f>
        <v>0</v>
      </c>
      <c r="CH47" s="68"/>
      <c r="CI47" s="68">
        <f>MAX(CI14:CI44)</f>
        <v>0</v>
      </c>
      <c r="CJ47" s="68"/>
      <c r="CK47" s="68">
        <f>MAX(CK14:CK44)</f>
        <v>0</v>
      </c>
      <c r="CL47" s="68"/>
      <c r="CM47" s="68">
        <f>MAX(CM14:CM44)</f>
        <v>0</v>
      </c>
      <c r="CN47" s="68"/>
      <c r="CO47" s="68">
        <f>MAX(CO14:CO44)</f>
        <v>0</v>
      </c>
      <c r="CP47" s="68"/>
      <c r="CQ47" s="68">
        <f>MAX(CQ14:CQ44)</f>
        <v>0</v>
      </c>
      <c r="CR47" s="68"/>
      <c r="CS47" s="68">
        <f>MAX(CS14:CS44)</f>
        <v>0</v>
      </c>
      <c r="CT47" s="68"/>
      <c r="CU47" s="68">
        <f>MAX(CU14:CU44)</f>
        <v>0</v>
      </c>
      <c r="CV47" s="68"/>
      <c r="CW47" s="68">
        <f>MAX(CW14:CW44)</f>
        <v>0</v>
      </c>
      <c r="CX47" s="68"/>
      <c r="CY47" s="68">
        <f>MAX(CY14:CY44)</f>
        <v>0</v>
      </c>
      <c r="CZ47" s="68"/>
      <c r="DA47" s="68">
        <f>MAX(DA14:DA44)</f>
        <v>0</v>
      </c>
      <c r="DB47" s="68"/>
      <c r="DC47" s="68">
        <f>MAX(DC14:DC44)</f>
        <v>0</v>
      </c>
      <c r="DD47" s="68"/>
      <c r="DE47" s="68">
        <f>MAX(DE14:DE44)</f>
        <v>0</v>
      </c>
      <c r="DF47" s="68"/>
      <c r="DG47" s="68">
        <f>MAX(DG14:DG44)</f>
        <v>0</v>
      </c>
      <c r="DH47" s="68"/>
      <c r="DI47" s="68">
        <f>MAX(DI14:DI44)</f>
        <v>0</v>
      </c>
      <c r="DJ47" s="68"/>
      <c r="DK47" s="68">
        <f>MAX(DK14:DK44)</f>
        <v>0</v>
      </c>
      <c r="DL47" s="68"/>
      <c r="DM47" s="68">
        <f>MAX(DM14:DM44)</f>
        <v>0</v>
      </c>
      <c r="DN47" s="68"/>
      <c r="DO47" s="68">
        <f>MAX(DO14:DO44)</f>
        <v>0</v>
      </c>
      <c r="DP47" s="68"/>
      <c r="DQ47" s="68">
        <f>MAX(DQ14:DQ44)</f>
        <v>0</v>
      </c>
      <c r="DR47" s="68"/>
      <c r="DS47" s="68">
        <f>MAX(DS14:DS44)</f>
        <v>0</v>
      </c>
      <c r="DT47" s="68"/>
      <c r="DU47" s="68">
        <f>MAX(DU14:DU44)</f>
        <v>0</v>
      </c>
      <c r="DV47" s="68"/>
      <c r="DW47" s="68">
        <f>MAX(DW14:DW44)</f>
        <v>0</v>
      </c>
      <c r="DX47" s="68"/>
      <c r="DY47" s="68">
        <f>MAX(DY14:DY44)</f>
        <v>0</v>
      </c>
      <c r="DZ47" s="68"/>
      <c r="EA47" s="18"/>
    </row>
    <row r="48" spans="1:131" x14ac:dyDescent="0.25">
      <c r="A48" s="71" t="s">
        <v>15</v>
      </c>
      <c r="B48" s="68"/>
      <c r="C48" s="68">
        <f>MIN(C14:C44)</f>
        <v>0</v>
      </c>
      <c r="D48" s="68"/>
      <c r="E48" s="68">
        <f>MIN(E14:E44)</f>
        <v>0</v>
      </c>
      <c r="F48" s="68"/>
      <c r="G48" s="68">
        <f>MIN(G14:G44)</f>
        <v>0</v>
      </c>
      <c r="H48" s="68"/>
      <c r="I48" s="68">
        <f>MIN(I14:I44)</f>
        <v>0</v>
      </c>
      <c r="J48" s="68"/>
      <c r="K48" s="68">
        <f>MIN(K14:K44)</f>
        <v>0</v>
      </c>
      <c r="L48" s="68"/>
      <c r="M48" s="68">
        <f>MIN(M14:M44)</f>
        <v>0</v>
      </c>
      <c r="N48" s="68"/>
      <c r="O48" s="68">
        <f>MIN(O14:O44)</f>
        <v>0</v>
      </c>
      <c r="P48" s="68"/>
      <c r="Q48" s="68">
        <f>MIN(Q14:Q44)</f>
        <v>0</v>
      </c>
      <c r="R48" s="68"/>
      <c r="S48" s="68">
        <f>MIN(S14:S44)</f>
        <v>0</v>
      </c>
      <c r="T48" s="68"/>
      <c r="U48" s="68">
        <f>MIN(U14:U44)</f>
        <v>0</v>
      </c>
      <c r="V48" s="68"/>
      <c r="W48" s="68">
        <f>MIN(W14:W44)</f>
        <v>0</v>
      </c>
      <c r="X48" s="68"/>
      <c r="Y48" s="68">
        <f>MIN(Y14:Y44)</f>
        <v>0</v>
      </c>
      <c r="Z48" s="68"/>
      <c r="AA48" s="68">
        <f>MIN(AA14:AA44)</f>
        <v>0</v>
      </c>
      <c r="AB48" s="68"/>
      <c r="AC48" s="68">
        <f>MIN(AC14:AC44)</f>
        <v>0</v>
      </c>
      <c r="AD48" s="68"/>
      <c r="AE48" s="68">
        <f>MIN(AE14:AE44)</f>
        <v>0</v>
      </c>
      <c r="AF48" s="68"/>
      <c r="AG48" s="68">
        <f>MIN(AG14:AG44)</f>
        <v>0</v>
      </c>
      <c r="AH48" s="68"/>
      <c r="AI48" s="70">
        <f>MIN(AI14:AI44)</f>
        <v>0</v>
      </c>
      <c r="AJ48" s="70"/>
      <c r="AK48" s="68">
        <f>MIN(AK14:AK44)</f>
        <v>0</v>
      </c>
      <c r="AL48" s="68"/>
      <c r="AM48" s="68">
        <f>MIN(AM14:AM44)</f>
        <v>0</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8">
        <f>MIN(CA14:CA44)</f>
        <v>0</v>
      </c>
      <c r="CB48" s="68"/>
      <c r="CC48" s="68">
        <f>MIN(CC14:CC44)</f>
        <v>0</v>
      </c>
      <c r="CD48" s="68"/>
      <c r="CE48" s="68">
        <f>MIN(CE14:CE44)</f>
        <v>0</v>
      </c>
      <c r="CF48" s="68"/>
      <c r="CG48" s="68">
        <f>MIN(CG14:CG44)</f>
        <v>0</v>
      </c>
      <c r="CH48" s="68"/>
      <c r="CI48" s="68">
        <f>MIN(CI14:CI44)</f>
        <v>0</v>
      </c>
      <c r="CJ48" s="68"/>
      <c r="CK48" s="68">
        <f>MIN(CK14:CK44)</f>
        <v>0</v>
      </c>
      <c r="CL48" s="68"/>
      <c r="CM48" s="68">
        <f>MIN(CM14:CM44)</f>
        <v>0</v>
      </c>
      <c r="CN48" s="68"/>
      <c r="CO48" s="68">
        <f>MIN(CO14:CO44)</f>
        <v>0</v>
      </c>
      <c r="CP48" s="68"/>
      <c r="CQ48" s="68">
        <f>MIN(CQ14:CQ44)</f>
        <v>0</v>
      </c>
      <c r="CR48" s="68"/>
      <c r="CS48" s="68">
        <f>MIN(CS14:CS44)</f>
        <v>0</v>
      </c>
      <c r="CT48" s="68"/>
      <c r="CU48" s="68">
        <f>MIN(CU14:CU44)</f>
        <v>0</v>
      </c>
      <c r="CV48" s="68"/>
      <c r="CW48" s="68">
        <f>MIN(CW14:CW44)</f>
        <v>0</v>
      </c>
      <c r="CX48" s="68"/>
      <c r="CY48" s="68">
        <f>MIN(CY14:CY44)</f>
        <v>0</v>
      </c>
      <c r="CZ48" s="68"/>
      <c r="DA48" s="68">
        <f>MIN(DA14:DA44)</f>
        <v>0</v>
      </c>
      <c r="DB48" s="68"/>
      <c r="DC48" s="68">
        <f>MIN(DC14:DC44)</f>
        <v>0</v>
      </c>
      <c r="DD48" s="68"/>
      <c r="DE48" s="68">
        <f>MIN(DE14:DE44)</f>
        <v>0</v>
      </c>
      <c r="DF48" s="68"/>
      <c r="DG48" s="68">
        <f>MIN(DG14:DG44)</f>
        <v>0</v>
      </c>
      <c r="DH48" s="68"/>
      <c r="DI48" s="68">
        <f>MIN(DI14:DI44)</f>
        <v>0</v>
      </c>
      <c r="DJ48" s="68"/>
      <c r="DK48" s="68">
        <f>MIN(DK14:DK44)</f>
        <v>0</v>
      </c>
      <c r="DL48" s="68"/>
      <c r="DM48" s="68">
        <f>MIN(DM14:DM44)</f>
        <v>0</v>
      </c>
      <c r="DN48" s="68"/>
      <c r="DO48" s="68">
        <f>MIN(DO14:DO44)</f>
        <v>0</v>
      </c>
      <c r="DP48" s="68"/>
      <c r="DQ48" s="68">
        <f>MIN(DQ14:DQ44)</f>
        <v>0</v>
      </c>
      <c r="DR48" s="68"/>
      <c r="DS48" s="68">
        <f>MIN(DS14:DS44)</f>
        <v>0</v>
      </c>
      <c r="DT48" s="68"/>
      <c r="DU48" s="68">
        <f>MIN(DU14:DU44)</f>
        <v>0</v>
      </c>
      <c r="DV48" s="68"/>
      <c r="DW48" s="68">
        <f>MIN(DW14:DW44)</f>
        <v>0</v>
      </c>
      <c r="DX48" s="68"/>
      <c r="DY48" s="68">
        <f>MIN(DY14:DY44)</f>
        <v>0</v>
      </c>
      <c r="DZ48" s="68"/>
      <c r="EA48" s="18"/>
    </row>
    <row r="49" spans="1:13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row>
    <row r="50" spans="1:131" ht="15" x14ac:dyDescent="0.25">
      <c r="A50" s="135"/>
      <c r="B50" s="135"/>
      <c r="C50" s="135"/>
      <c r="D50" s="135"/>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row>
    <row r="51" spans="1:13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row>
    <row r="52" spans="1:131" ht="15" x14ac:dyDescent="0.25">
      <c r="A52" s="136"/>
    </row>
  </sheetData>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G12:DH12"/>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G7:DH7"/>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16" priority="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5" priority="10" stopIfTrue="1" operator="lessThan">
      <formula>F$12</formula>
    </cfRule>
  </conditionalFormatting>
  <conditionalFormatting sqref="F46 H46 J46 T46 V46 N46 R46 X46 Z46 P46 AB46">
    <cfRule type="cellIs" dxfId="114" priority="11" stopIfTrue="1" operator="greaterThan">
      <formula>F10</formula>
    </cfRule>
  </conditionalFormatting>
  <conditionalFormatting sqref="F47 H47 J47 T47 V47 N47 R47 X47 Z47 P47 AB47">
    <cfRule type="cellIs" dxfId="113" priority="1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12" priority="1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11" priority="14" stopIfTrue="1" operator="greaterThan">
      <formula>AC10</formula>
    </cfRule>
  </conditionalFormatting>
  <conditionalFormatting sqref="E14:E44 G14:G44 I14:I44 M14:M44 O14:O44 U14:U44 W14:W44 Y14:Y44 AC14:AC44 AE14:AE44 AG14:AG44 AO14:AO44 AQ14:AQ44 AS14:AS44 AU14:AU44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cfRule type="expression" dxfId="110" priority="15" stopIfTrue="1">
      <formula>AND(NOT(ISBLANK(C$8)),C14&gt;C$8)</formula>
    </cfRule>
    <cfRule type="expression" dxfId="109" priority="16"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8" priority="17" stopIfTrue="1" operator="greaterThan">
      <formula>$C$6</formula>
    </cfRule>
  </conditionalFormatting>
  <conditionalFormatting sqref="AG47 CY47">
    <cfRule type="cellIs" dxfId="107" priority="1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6" priority="19" stopIfTrue="1" operator="lessThan">
      <formula>$C$12</formula>
    </cfRule>
  </conditionalFormatting>
  <conditionalFormatting sqref="CZ47">
    <cfRule type="cellIs" dxfId="105" priority="20" stopIfTrue="1" operator="greaterThan">
      <formula>#REF!</formula>
    </cfRule>
  </conditionalFormatting>
  <conditionalFormatting sqref="AQ47:AR47">
    <cfRule type="cellIs" dxfId="104" priority="21" stopIfTrue="1" operator="greaterThan">
      <formula>#REF!</formula>
    </cfRule>
  </conditionalFormatting>
  <conditionalFormatting sqref="AH47">
    <cfRule type="cellIs" dxfId="103" priority="22" stopIfTrue="1" operator="greaterThan">
      <formula>#REF!</formula>
    </cfRule>
  </conditionalFormatting>
  <conditionalFormatting sqref="L45">
    <cfRule type="cellIs" dxfId="102" priority="1" stopIfTrue="1" operator="lessThan">
      <formula>L$12</formula>
    </cfRule>
  </conditionalFormatting>
  <conditionalFormatting sqref="L46">
    <cfRule type="cellIs" dxfId="101" priority="2" stopIfTrue="1" operator="greaterThan">
      <formula>L10</formula>
    </cfRule>
  </conditionalFormatting>
  <conditionalFormatting sqref="L47">
    <cfRule type="cellIs" dxfId="100" priority="3" stopIfTrue="1" operator="greaterThan">
      <formula>L10</formula>
    </cfRule>
  </conditionalFormatting>
  <conditionalFormatting sqref="K14:K44">
    <cfRule type="expression" dxfId="99" priority="4" stopIfTrue="1">
      <formula>AND(NOT(ISBLANK(K$8)),K14&gt;K$8)</formula>
    </cfRule>
    <cfRule type="expression" dxfId="98" priority="5" stopIfTrue="1">
      <formula>AND(NOT(ISBLANK(K$8)),K14&lt;K$9,NOT(ISBLANK(K14)))</formula>
    </cfRule>
  </conditionalFormatting>
  <conditionalFormatting sqref="K46">
    <cfRule type="cellIs" dxfId="97" priority="6" stopIfTrue="1" operator="greaterThan">
      <formula>$C$6</formula>
    </cfRule>
  </conditionalFormatting>
  <conditionalFormatting sqref="K45">
    <cfRule type="cellIs" dxfId="96" priority="7" stopIfTrue="1" operator="lessThan">
      <formula>$C$12</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xr:uid="{00000000-0002-0000-02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2"/>
  <dimension ref="A1:DI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B1" sqref="B1"/>
    </sheetView>
  </sheetViews>
  <sheetFormatPr defaultColWidth="9.21875" defaultRowHeight="13.2" x14ac:dyDescent="0.25"/>
  <cols>
    <col min="1" max="1" width="7.77734375" style="2" customWidth="1"/>
    <col min="2" max="2" width="12.5546875" style="2" customWidth="1"/>
    <col min="3" max="3" width="9.77734375" style="2" hidden="1" customWidth="1"/>
    <col min="4" max="4" width="18.77734375" style="2" hidden="1" customWidth="1"/>
    <col min="5" max="5" width="9.77734375" style="2" customWidth="1"/>
    <col min="6" max="6" width="18.77734375" style="2" customWidth="1"/>
    <col min="7" max="7" width="9.77734375" style="2" customWidth="1"/>
    <col min="8" max="8" width="18.77734375" style="2" customWidth="1"/>
    <col min="9" max="9" width="9.77734375" style="2" customWidth="1"/>
    <col min="10" max="10" width="18.77734375" style="2" customWidth="1"/>
    <col min="11" max="11" width="9.77734375" style="2" customWidth="1"/>
    <col min="12" max="12" width="18.77734375" style="2" customWidth="1"/>
    <col min="13" max="13" width="9.77734375" style="2" customWidth="1"/>
    <col min="14" max="14" width="18.77734375" style="2" customWidth="1"/>
    <col min="15" max="15" width="9.77734375" style="2" customWidth="1"/>
    <col min="16" max="16" width="18.77734375" style="2" customWidth="1"/>
    <col min="17" max="17" width="9.77734375" style="2" customWidth="1"/>
    <col min="18" max="18" width="18.77734375" style="2" customWidth="1"/>
    <col min="19" max="19" width="9.77734375" style="2" hidden="1" customWidth="1"/>
    <col min="20" max="20" width="18.77734375" style="2" hidden="1" customWidth="1"/>
    <col min="21" max="21" width="9.77734375" style="2" customWidth="1"/>
    <col min="22" max="22" width="18.77734375" style="2" customWidth="1"/>
    <col min="23" max="23" width="9.77734375" style="2" customWidth="1"/>
    <col min="24" max="24" width="18.77734375" style="2" customWidth="1"/>
    <col min="25" max="25" width="9.77734375" style="2" customWidth="1"/>
    <col min="26" max="26" width="18.77734375" style="2" customWidth="1"/>
    <col min="27" max="27" width="9.77734375" style="2" customWidth="1"/>
    <col min="28" max="28" width="18.77734375" style="2" customWidth="1"/>
    <col min="29" max="29" width="9.77734375" style="2" customWidth="1"/>
    <col min="30" max="30" width="18.77734375" style="2" customWidth="1"/>
    <col min="31" max="31" width="9.77734375" style="2" customWidth="1"/>
    <col min="32" max="32" width="18.77734375" style="2" customWidth="1"/>
    <col min="33" max="33" width="9.77734375" style="2" customWidth="1"/>
    <col min="34" max="34" width="18.77734375" style="2" customWidth="1"/>
    <col min="35" max="35" width="9.77734375" style="2" customWidth="1"/>
    <col min="36" max="36" width="18.77734375" style="2" customWidth="1"/>
    <col min="37" max="37" width="9.77734375" style="2" customWidth="1"/>
    <col min="38" max="38" width="18.77734375" style="2" customWidth="1"/>
    <col min="39" max="39" width="9.77734375" style="2" customWidth="1"/>
    <col min="40" max="40" width="18.77734375" style="2" customWidth="1"/>
    <col min="41" max="41" width="9.77734375" style="2" customWidth="1"/>
    <col min="42" max="42" width="18.77734375" style="2" customWidth="1"/>
    <col min="43" max="43" width="9.77734375" style="2" hidden="1" customWidth="1"/>
    <col min="44" max="44" width="18.77734375" style="2" hidden="1" customWidth="1"/>
    <col min="45" max="45" width="9.77734375" style="2" customWidth="1"/>
    <col min="46" max="46" width="18.77734375" style="2" customWidth="1"/>
    <col min="47" max="47" width="9.77734375" style="2" hidden="1" customWidth="1"/>
    <col min="48" max="48" width="18.77734375" style="2" hidden="1" customWidth="1"/>
    <col min="49" max="49" width="9.77734375" style="2" customWidth="1"/>
    <col min="50" max="50" width="18.77734375" style="2" customWidth="1"/>
    <col min="51" max="51" width="9.77734375" style="2" customWidth="1"/>
    <col min="52" max="52" width="18.77734375" style="2" customWidth="1"/>
    <col min="53" max="53" width="9.77734375" style="2" customWidth="1"/>
    <col min="54" max="54" width="18.77734375" style="2" customWidth="1"/>
    <col min="55" max="55" width="9.77734375" style="2" customWidth="1"/>
    <col min="56" max="56" width="18.77734375" style="2" customWidth="1"/>
    <col min="57" max="57" width="9.77734375" style="2" customWidth="1"/>
    <col min="58" max="58" width="18.77734375" style="2" customWidth="1"/>
    <col min="59" max="59" width="9.77734375" style="2" customWidth="1"/>
    <col min="60" max="60" width="18.77734375" style="2" customWidth="1"/>
    <col min="61" max="61" width="9.77734375" style="2" customWidth="1"/>
    <col min="62" max="62" width="18.77734375" style="2" customWidth="1"/>
    <col min="63" max="63" width="9.77734375" style="2" customWidth="1"/>
    <col min="64" max="64" width="18.77734375" style="2"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8.77734375" style="2" customWidth="1"/>
    <col min="73" max="73" width="9.77734375" style="2" customWidth="1"/>
    <col min="74" max="74" width="18.77734375" style="2" customWidth="1"/>
    <col min="75" max="75" width="9.77734375" style="2" customWidth="1"/>
    <col min="76" max="76" width="18.77734375" style="2" customWidth="1"/>
    <col min="77" max="77" width="9.77734375" style="2" customWidth="1"/>
    <col min="78" max="78" width="18.77734375" style="2" customWidth="1"/>
    <col min="79" max="79" width="9.77734375" style="2" customWidth="1"/>
    <col min="80" max="80" width="18.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777343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8.77734375" style="2" customWidth="1"/>
    <col min="101" max="101" width="9.77734375" style="2" customWidth="1"/>
    <col min="102" max="102" width="18.77734375" style="2" customWidth="1"/>
    <col min="103" max="103" width="9.77734375" style="2" customWidth="1"/>
    <col min="104" max="104" width="18.77734375" style="2" customWidth="1"/>
    <col min="105" max="105" width="9.77734375" style="2" customWidth="1"/>
    <col min="106" max="106" width="18.77734375" style="2" customWidth="1"/>
    <col min="107" max="107" width="8.77734375" style="2" hidden="1" customWidth="1"/>
    <col min="108" max="108" width="18.77734375" style="2" hidden="1" customWidth="1"/>
    <col min="109" max="109" width="9.77734375" style="2" hidden="1" customWidth="1"/>
    <col min="110" max="110" width="18.77734375" style="2" hidden="1" customWidth="1"/>
    <col min="111" max="111" width="9.77734375" style="2" hidden="1" customWidth="1"/>
    <col min="112" max="112" width="18.77734375" style="2" hidden="1" customWidth="1"/>
    <col min="113" max="16384" width="9.21875" style="2"/>
  </cols>
  <sheetData>
    <row r="1" spans="1:113" x14ac:dyDescent="0.25">
      <c r="A1" s="76" t="s">
        <v>160</v>
      </c>
      <c r="B1" s="77"/>
      <c r="C1" s="74"/>
      <c r="D1" s="18"/>
      <c r="E1" s="65" t="s">
        <v>157</v>
      </c>
      <c r="F1" s="65" t="str">
        <f>כללי!C8</f>
        <v>כפר סבא הוד השרון</v>
      </c>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row>
    <row r="2" spans="1:113" ht="21" x14ac:dyDescent="0.25">
      <c r="A2" s="18"/>
      <c r="B2" s="18"/>
      <c r="C2" s="18"/>
      <c r="D2" s="18"/>
      <c r="E2" s="66" t="s">
        <v>261</v>
      </c>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row>
    <row r="3" spans="1:113" ht="12.75" customHeight="1" x14ac:dyDescent="0.25">
      <c r="A3" s="18"/>
      <c r="B3" s="18"/>
      <c r="C3" s="18"/>
      <c r="D3" s="18"/>
      <c r="E3" s="18"/>
      <c r="F3" s="18"/>
      <c r="G3" s="18"/>
      <c r="H3" s="18"/>
      <c r="I3" s="18"/>
      <c r="J3" s="18"/>
      <c r="K3" s="18"/>
      <c r="L3" s="18"/>
      <c r="M3" s="18" t="s">
        <v>273</v>
      </c>
      <c r="N3" s="18"/>
      <c r="O3" s="18"/>
      <c r="P3" s="18"/>
      <c r="Q3" s="18"/>
      <c r="R3" s="18"/>
      <c r="S3" s="18"/>
      <c r="T3" s="18"/>
      <c r="U3" s="18"/>
      <c r="V3" s="18"/>
      <c r="W3" s="18"/>
      <c r="X3" s="18"/>
      <c r="Y3" s="18"/>
      <c r="Z3" s="18"/>
      <c r="AA3" s="18"/>
      <c r="AB3" s="18"/>
      <c r="AC3" s="18"/>
      <c r="AD3" s="18"/>
      <c r="AE3" s="18"/>
      <c r="AF3" s="18"/>
      <c r="AG3" s="18"/>
      <c r="AH3" s="18"/>
      <c r="AI3" s="111" t="s">
        <v>274</v>
      </c>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row>
    <row r="4" spans="1:113" s="1" customFormat="1" ht="13.5" customHeight="1" x14ac:dyDescent="0.25">
      <c r="A4" s="16"/>
      <c r="B4" s="75" t="s">
        <v>161</v>
      </c>
      <c r="C4" s="191">
        <v>7</v>
      </c>
      <c r="D4" s="192"/>
      <c r="E4" s="191">
        <v>16</v>
      </c>
      <c r="F4" s="192"/>
      <c r="G4" s="191">
        <v>20</v>
      </c>
      <c r="H4" s="192"/>
      <c r="I4" s="191">
        <v>18</v>
      </c>
      <c r="J4" s="192"/>
      <c r="K4" s="191">
        <v>21</v>
      </c>
      <c r="L4" s="192"/>
      <c r="M4" s="191">
        <v>23</v>
      </c>
      <c r="N4" s="192"/>
      <c r="O4" s="191">
        <v>98</v>
      </c>
      <c r="P4" s="192"/>
      <c r="Q4" s="191">
        <v>26</v>
      </c>
      <c r="R4" s="192"/>
      <c r="S4" s="191">
        <v>29</v>
      </c>
      <c r="T4" s="192"/>
      <c r="U4" s="191">
        <v>38</v>
      </c>
      <c r="V4" s="192"/>
      <c r="W4" s="191">
        <v>33</v>
      </c>
      <c r="X4" s="192"/>
      <c r="Y4" s="191">
        <v>31</v>
      </c>
      <c r="Z4" s="192"/>
      <c r="AA4" s="191">
        <v>35</v>
      </c>
      <c r="AB4" s="192"/>
      <c r="AC4" s="191">
        <v>37</v>
      </c>
      <c r="AD4" s="192"/>
      <c r="AE4" s="191">
        <v>39</v>
      </c>
      <c r="AF4" s="192"/>
      <c r="AG4" s="191">
        <v>43</v>
      </c>
      <c r="AH4" s="192"/>
      <c r="AI4" s="191">
        <v>45</v>
      </c>
      <c r="AJ4" s="192"/>
      <c r="AK4" s="191">
        <v>40</v>
      </c>
      <c r="AL4" s="192"/>
      <c r="AM4" s="191">
        <v>42</v>
      </c>
      <c r="AN4" s="192"/>
      <c r="AO4" s="191">
        <v>50</v>
      </c>
      <c r="AP4" s="192"/>
      <c r="AQ4" s="191">
        <v>46</v>
      </c>
      <c r="AR4" s="192"/>
      <c r="AS4" s="191">
        <v>47</v>
      </c>
      <c r="AT4" s="192"/>
      <c r="AU4" s="191">
        <v>48</v>
      </c>
      <c r="AV4" s="192"/>
      <c r="AW4" s="191">
        <v>53</v>
      </c>
      <c r="AX4" s="192"/>
      <c r="AY4" s="191">
        <v>61</v>
      </c>
      <c r="AZ4" s="192"/>
      <c r="BA4" s="191">
        <v>54</v>
      </c>
      <c r="BB4" s="192"/>
      <c r="BC4" s="191">
        <v>55</v>
      </c>
      <c r="BD4" s="192"/>
      <c r="BE4" s="191">
        <v>56</v>
      </c>
      <c r="BF4" s="192"/>
      <c r="BG4" s="191">
        <v>71</v>
      </c>
      <c r="BH4" s="192"/>
      <c r="BI4" s="191">
        <v>63</v>
      </c>
      <c r="BJ4" s="192"/>
      <c r="BK4" s="191">
        <v>64</v>
      </c>
      <c r="BL4" s="192"/>
      <c r="BM4" s="191">
        <v>65</v>
      </c>
      <c r="BN4" s="192"/>
      <c r="BO4" s="191">
        <v>66</v>
      </c>
      <c r="BP4" s="192"/>
      <c r="BQ4" s="191">
        <v>67</v>
      </c>
      <c r="BR4" s="192"/>
      <c r="BS4" s="191">
        <v>68</v>
      </c>
      <c r="BT4" s="192"/>
      <c r="BU4" s="191">
        <v>69</v>
      </c>
      <c r="BV4" s="192"/>
      <c r="BW4" s="191">
        <v>78</v>
      </c>
      <c r="BX4" s="192"/>
      <c r="BY4" s="191">
        <v>79</v>
      </c>
      <c r="BZ4" s="192"/>
      <c r="CA4" s="191">
        <v>74</v>
      </c>
      <c r="CB4" s="192"/>
      <c r="CC4" s="191">
        <v>82</v>
      </c>
      <c r="CD4" s="192"/>
      <c r="CE4" s="191">
        <v>72</v>
      </c>
      <c r="CF4" s="192"/>
      <c r="CG4" s="191">
        <v>76</v>
      </c>
      <c r="CH4" s="192"/>
      <c r="CI4" s="191">
        <v>83</v>
      </c>
      <c r="CJ4" s="192"/>
      <c r="CK4" s="191">
        <v>73</v>
      </c>
      <c r="CL4" s="192"/>
      <c r="CM4" s="191">
        <v>80</v>
      </c>
      <c r="CN4" s="192"/>
      <c r="CO4" s="191">
        <v>70</v>
      </c>
      <c r="CP4" s="192"/>
      <c r="CQ4" s="191">
        <v>75</v>
      </c>
      <c r="CR4" s="192"/>
      <c r="CS4" s="191">
        <v>77</v>
      </c>
      <c r="CT4" s="192"/>
      <c r="CU4" s="191">
        <v>59</v>
      </c>
      <c r="CV4" s="192"/>
      <c r="CW4" s="191">
        <v>60</v>
      </c>
      <c r="CX4" s="192"/>
      <c r="CY4" s="191">
        <v>62</v>
      </c>
      <c r="CZ4" s="192"/>
      <c r="DA4" s="191">
        <v>84</v>
      </c>
      <c r="DB4" s="192"/>
      <c r="DC4" s="191">
        <v>85</v>
      </c>
      <c r="DD4" s="192"/>
      <c r="DE4" s="191">
        <v>87</v>
      </c>
      <c r="DF4" s="192"/>
      <c r="DG4" s="191"/>
      <c r="DH4" s="192"/>
      <c r="DI4" s="16"/>
    </row>
    <row r="5" spans="1:113" s="1" customFormat="1" ht="31.5" customHeight="1" x14ac:dyDescent="0.25">
      <c r="A5" s="16"/>
      <c r="B5" s="17" t="s">
        <v>10</v>
      </c>
      <c r="C5" s="155" t="s">
        <v>137</v>
      </c>
      <c r="D5" s="156"/>
      <c r="E5" s="155" t="s">
        <v>99</v>
      </c>
      <c r="F5" s="156"/>
      <c r="G5" s="155" t="s">
        <v>104</v>
      </c>
      <c r="H5" s="156"/>
      <c r="I5" s="155" t="s">
        <v>102</v>
      </c>
      <c r="J5" s="156"/>
      <c r="K5" s="155" t="s">
        <v>36</v>
      </c>
      <c r="L5" s="156"/>
      <c r="M5" s="155" t="s">
        <v>93</v>
      </c>
      <c r="N5" s="156"/>
      <c r="O5" s="155" t="s">
        <v>166</v>
      </c>
      <c r="P5" s="156"/>
      <c r="Q5" s="155" t="s">
        <v>195</v>
      </c>
      <c r="R5" s="156"/>
      <c r="S5" s="155" t="s">
        <v>208</v>
      </c>
      <c r="T5" s="156"/>
      <c r="U5" s="155" t="s">
        <v>17</v>
      </c>
      <c r="V5" s="156"/>
      <c r="W5" s="155" t="s">
        <v>197</v>
      </c>
      <c r="X5" s="156"/>
      <c r="Y5" s="155" t="s">
        <v>164</v>
      </c>
      <c r="Z5" s="156"/>
      <c r="AA5" s="155" t="s">
        <v>198</v>
      </c>
      <c r="AB5" s="156"/>
      <c r="AC5" s="155" t="s">
        <v>199</v>
      </c>
      <c r="AD5" s="156"/>
      <c r="AE5" s="155" t="s">
        <v>240</v>
      </c>
      <c r="AF5" s="156"/>
      <c r="AG5" s="155" t="s">
        <v>241</v>
      </c>
      <c r="AH5" s="156"/>
      <c r="AI5" s="155" t="s">
        <v>108</v>
      </c>
      <c r="AJ5" s="156"/>
      <c r="AK5" s="155" t="s">
        <v>94</v>
      </c>
      <c r="AL5" s="156"/>
      <c r="AM5" s="155" t="s">
        <v>248</v>
      </c>
      <c r="AN5" s="156"/>
      <c r="AO5" s="155" t="s">
        <v>202</v>
      </c>
      <c r="AP5" s="156"/>
      <c r="AQ5" s="155" t="s">
        <v>6</v>
      </c>
      <c r="AR5" s="156"/>
      <c r="AS5" s="155" t="s">
        <v>8</v>
      </c>
      <c r="AT5" s="156"/>
      <c r="AU5" s="155" t="s">
        <v>7</v>
      </c>
      <c r="AV5" s="156"/>
      <c r="AW5" s="155" t="s">
        <v>203</v>
      </c>
      <c r="AX5" s="156"/>
      <c r="AY5" s="150" t="s">
        <v>228</v>
      </c>
      <c r="AZ5" s="151"/>
      <c r="BA5" s="155" t="s">
        <v>88</v>
      </c>
      <c r="BB5" s="156"/>
      <c r="BC5" s="155" t="s">
        <v>72</v>
      </c>
      <c r="BD5" s="156"/>
      <c r="BE5" s="155" t="s">
        <v>73</v>
      </c>
      <c r="BF5" s="156"/>
      <c r="BG5" s="155" t="s">
        <v>146</v>
      </c>
      <c r="BH5" s="156"/>
      <c r="BI5" s="155" t="s">
        <v>115</v>
      </c>
      <c r="BJ5" s="156"/>
      <c r="BK5" s="155" t="s">
        <v>143</v>
      </c>
      <c r="BL5" s="156"/>
      <c r="BM5" s="155" t="s">
        <v>140</v>
      </c>
      <c r="BN5" s="156"/>
      <c r="BO5" s="155" t="s">
        <v>139</v>
      </c>
      <c r="BP5" s="156"/>
      <c r="BQ5" s="155" t="s">
        <v>141</v>
      </c>
      <c r="BR5" s="156"/>
      <c r="BS5" s="155" t="s">
        <v>142</v>
      </c>
      <c r="BT5" s="156"/>
      <c r="BU5" s="155" t="s">
        <v>144</v>
      </c>
      <c r="BV5" s="156"/>
      <c r="BW5" s="155" t="s">
        <v>129</v>
      </c>
      <c r="BX5" s="156"/>
      <c r="BY5" s="155" t="s">
        <v>150</v>
      </c>
      <c r="BZ5" s="156"/>
      <c r="CA5" s="155" t="s">
        <v>148</v>
      </c>
      <c r="CB5" s="156"/>
      <c r="CC5" s="155" t="s">
        <v>56</v>
      </c>
      <c r="CD5" s="156"/>
      <c r="CE5" s="155" t="s">
        <v>147</v>
      </c>
      <c r="CF5" s="156"/>
      <c r="CG5" s="155" t="s">
        <v>165</v>
      </c>
      <c r="CH5" s="156"/>
      <c r="CI5" s="155" t="s">
        <v>152</v>
      </c>
      <c r="CJ5" s="156"/>
      <c r="CK5" s="155" t="s">
        <v>125</v>
      </c>
      <c r="CL5" s="156"/>
      <c r="CM5" s="155" t="s">
        <v>151</v>
      </c>
      <c r="CN5" s="156"/>
      <c r="CO5" s="155" t="s">
        <v>145</v>
      </c>
      <c r="CP5" s="156"/>
      <c r="CQ5" s="155" t="s">
        <v>80</v>
      </c>
      <c r="CR5" s="156"/>
      <c r="CS5" s="155" t="s">
        <v>149</v>
      </c>
      <c r="CT5" s="156"/>
      <c r="CU5" s="155" t="s">
        <v>74</v>
      </c>
      <c r="CV5" s="156"/>
      <c r="CW5" s="155" t="s">
        <v>90</v>
      </c>
      <c r="CX5" s="156"/>
      <c r="CY5" s="155" t="s">
        <v>114</v>
      </c>
      <c r="CZ5" s="156"/>
      <c r="DA5" s="155" t="s">
        <v>153</v>
      </c>
      <c r="DB5" s="156"/>
      <c r="DC5" s="155" t="s">
        <v>18</v>
      </c>
      <c r="DD5" s="156"/>
      <c r="DE5" s="155" t="s">
        <v>40</v>
      </c>
      <c r="DF5" s="156"/>
      <c r="DG5" s="181" t="s">
        <v>162</v>
      </c>
      <c r="DH5" s="182"/>
      <c r="DI5" s="16"/>
    </row>
    <row r="6" spans="1:113" s="1" customFormat="1" ht="25.5" customHeight="1" x14ac:dyDescent="0.25">
      <c r="A6" s="16"/>
      <c r="B6" s="17" t="s">
        <v>11</v>
      </c>
      <c r="C6" s="155" t="s">
        <v>2</v>
      </c>
      <c r="D6" s="156"/>
      <c r="E6" s="155" t="s">
        <v>163</v>
      </c>
      <c r="F6" s="156"/>
      <c r="G6" s="155" t="s">
        <v>3</v>
      </c>
      <c r="H6" s="156"/>
      <c r="I6" s="155" t="s">
        <v>138</v>
      </c>
      <c r="J6" s="156"/>
      <c r="K6" s="155" t="s">
        <v>3</v>
      </c>
      <c r="L6" s="156"/>
      <c r="M6" s="155" t="s">
        <v>3</v>
      </c>
      <c r="N6" s="156"/>
      <c r="O6" s="155" t="s">
        <v>3</v>
      </c>
      <c r="P6" s="156"/>
      <c r="Q6" s="155" t="s">
        <v>3</v>
      </c>
      <c r="R6" s="156"/>
      <c r="S6" s="155" t="s">
        <v>3</v>
      </c>
      <c r="T6" s="156"/>
      <c r="U6" s="155" t="s">
        <v>3</v>
      </c>
      <c r="V6" s="156"/>
      <c r="W6" s="155" t="s">
        <v>3</v>
      </c>
      <c r="X6" s="156"/>
      <c r="Y6" s="155" t="s">
        <v>3</v>
      </c>
      <c r="Z6" s="156"/>
      <c r="AA6" s="155" t="s">
        <v>3</v>
      </c>
      <c r="AB6" s="156"/>
      <c r="AC6" s="155" t="s">
        <v>3</v>
      </c>
      <c r="AD6" s="156"/>
      <c r="AE6" s="155" t="s">
        <v>3</v>
      </c>
      <c r="AF6" s="156"/>
      <c r="AG6" s="155" t="s">
        <v>9</v>
      </c>
      <c r="AH6" s="156"/>
      <c r="AI6" s="155" t="s">
        <v>3</v>
      </c>
      <c r="AJ6" s="156"/>
      <c r="AK6" s="155" t="s">
        <v>3</v>
      </c>
      <c r="AL6" s="156"/>
      <c r="AM6" s="155" t="s">
        <v>3</v>
      </c>
      <c r="AN6" s="156"/>
      <c r="AO6" s="155" t="s">
        <v>3</v>
      </c>
      <c r="AP6" s="156"/>
      <c r="AQ6" s="155" t="s">
        <v>3</v>
      </c>
      <c r="AR6" s="156"/>
      <c r="AS6" s="155" t="s">
        <v>3</v>
      </c>
      <c r="AT6" s="156"/>
      <c r="AU6" s="155" t="s">
        <v>3</v>
      </c>
      <c r="AV6" s="156"/>
      <c r="AW6" s="155" t="s">
        <v>89</v>
      </c>
      <c r="AX6" s="156"/>
      <c r="AY6" s="183" t="s">
        <v>92</v>
      </c>
      <c r="AZ6" s="184"/>
      <c r="BA6" s="155" t="s">
        <v>3</v>
      </c>
      <c r="BB6" s="156"/>
      <c r="BC6" s="155" t="s">
        <v>3</v>
      </c>
      <c r="BD6" s="156"/>
      <c r="BE6" s="155" t="s">
        <v>3</v>
      </c>
      <c r="BF6" s="156"/>
      <c r="BG6" s="155" t="s">
        <v>3</v>
      </c>
      <c r="BH6" s="156"/>
      <c r="BI6" s="155" t="s">
        <v>3</v>
      </c>
      <c r="BJ6" s="156"/>
      <c r="BK6" s="155" t="s">
        <v>3</v>
      </c>
      <c r="BL6" s="156"/>
      <c r="BM6" s="155" t="s">
        <v>3</v>
      </c>
      <c r="BN6" s="156"/>
      <c r="BO6" s="155" t="s">
        <v>3</v>
      </c>
      <c r="BP6" s="156"/>
      <c r="BQ6" s="155" t="s">
        <v>3</v>
      </c>
      <c r="BR6" s="156"/>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c r="DD6" s="156"/>
      <c r="DE6" s="155"/>
      <c r="DF6" s="156"/>
      <c r="DG6" s="117"/>
      <c r="DH6" s="118"/>
      <c r="DI6" s="16"/>
    </row>
    <row r="7" spans="1:113" s="1" customFormat="1" ht="28.5" customHeight="1" x14ac:dyDescent="0.25">
      <c r="A7" s="16"/>
      <c r="B7" s="19" t="s">
        <v>134</v>
      </c>
      <c r="C7" s="179"/>
      <c r="D7" s="180"/>
      <c r="E7" s="179"/>
      <c r="F7" s="180"/>
      <c r="G7" s="179"/>
      <c r="H7" s="180"/>
      <c r="I7" s="179"/>
      <c r="J7" s="180"/>
      <c r="K7" s="179">
        <v>10</v>
      </c>
      <c r="L7" s="180"/>
      <c r="M7" s="179">
        <v>10</v>
      </c>
      <c r="N7" s="180"/>
      <c r="O7" s="179">
        <v>10</v>
      </c>
      <c r="P7" s="180"/>
      <c r="Q7" s="179">
        <v>100</v>
      </c>
      <c r="R7" s="180"/>
      <c r="S7" s="179"/>
      <c r="T7" s="180"/>
      <c r="U7" s="179">
        <v>25</v>
      </c>
      <c r="V7" s="180"/>
      <c r="W7" s="179">
        <v>10</v>
      </c>
      <c r="X7" s="180"/>
      <c r="Y7" s="179"/>
      <c r="Z7" s="180"/>
      <c r="AA7" s="179"/>
      <c r="AB7" s="180"/>
      <c r="AC7" s="179"/>
      <c r="AD7" s="180"/>
      <c r="AE7" s="179">
        <v>5</v>
      </c>
      <c r="AF7" s="180"/>
      <c r="AG7" s="179">
        <v>10</v>
      </c>
      <c r="AH7" s="180"/>
      <c r="AI7" s="179">
        <v>1</v>
      </c>
      <c r="AJ7" s="180"/>
      <c r="AK7" s="179"/>
      <c r="AL7" s="180"/>
      <c r="AM7" s="179">
        <v>2</v>
      </c>
      <c r="AN7" s="180"/>
      <c r="AO7" s="179">
        <v>2</v>
      </c>
      <c r="AP7" s="180"/>
      <c r="AQ7" s="179"/>
      <c r="AR7" s="180"/>
      <c r="AS7" s="179">
        <v>0.1</v>
      </c>
      <c r="AT7" s="180"/>
      <c r="AU7" s="179"/>
      <c r="AV7" s="180"/>
      <c r="AW7" s="179">
        <v>1.4</v>
      </c>
      <c r="AX7" s="180"/>
      <c r="AY7" s="179">
        <v>5</v>
      </c>
      <c r="AZ7" s="180"/>
      <c r="BA7" s="179">
        <v>250</v>
      </c>
      <c r="BB7" s="180"/>
      <c r="BC7" s="179">
        <v>150</v>
      </c>
      <c r="BD7" s="180"/>
      <c r="BE7" s="179">
        <v>0.4</v>
      </c>
      <c r="BF7" s="180"/>
      <c r="BG7" s="179">
        <v>0.1</v>
      </c>
      <c r="BH7" s="180">
        <v>0.1</v>
      </c>
      <c r="BI7" s="179">
        <v>0.01</v>
      </c>
      <c r="BJ7" s="180">
        <v>0.01</v>
      </c>
      <c r="BK7" s="179">
        <v>0.2</v>
      </c>
      <c r="BL7" s="180">
        <v>0.2</v>
      </c>
      <c r="BM7" s="179">
        <v>0.2</v>
      </c>
      <c r="BN7" s="180">
        <v>0.2</v>
      </c>
      <c r="BO7" s="179">
        <v>0.1</v>
      </c>
      <c r="BP7" s="180">
        <v>0.1</v>
      </c>
      <c r="BQ7" s="179">
        <v>2</v>
      </c>
      <c r="BR7" s="180">
        <v>2</v>
      </c>
      <c r="BS7" s="179">
        <v>2E-3</v>
      </c>
      <c r="BT7" s="180">
        <v>2E-3</v>
      </c>
      <c r="BU7" s="179">
        <v>0.1</v>
      </c>
      <c r="BV7" s="180">
        <v>0.1</v>
      </c>
      <c r="BW7" s="179">
        <v>0.02</v>
      </c>
      <c r="BX7" s="180">
        <v>0.02</v>
      </c>
      <c r="BY7" s="179">
        <v>2</v>
      </c>
      <c r="BZ7" s="180">
        <v>2</v>
      </c>
      <c r="CA7" s="179">
        <v>0.2</v>
      </c>
      <c r="CB7" s="180">
        <v>0.2</v>
      </c>
      <c r="CC7" s="179">
        <v>5</v>
      </c>
      <c r="CD7" s="180">
        <v>5</v>
      </c>
      <c r="CE7" s="179">
        <v>0.01</v>
      </c>
      <c r="CF7" s="180">
        <v>0.01</v>
      </c>
      <c r="CG7" s="179">
        <v>0.1</v>
      </c>
      <c r="CH7" s="180">
        <v>0.1</v>
      </c>
      <c r="CI7" s="179">
        <v>0.1</v>
      </c>
      <c r="CJ7" s="180">
        <v>0.1</v>
      </c>
      <c r="CK7" s="179">
        <v>0.05</v>
      </c>
      <c r="CL7" s="180">
        <v>0.05</v>
      </c>
      <c r="CM7" s="179">
        <v>2.5</v>
      </c>
      <c r="CN7" s="180">
        <v>2.5</v>
      </c>
      <c r="CO7" s="179"/>
      <c r="CP7" s="180"/>
      <c r="CQ7" s="179"/>
      <c r="CR7" s="180"/>
      <c r="CS7" s="179"/>
      <c r="CT7" s="180"/>
      <c r="CU7" s="179"/>
      <c r="CV7" s="180"/>
      <c r="CW7" s="179"/>
      <c r="CX7" s="180"/>
      <c r="CY7" s="179"/>
      <c r="CZ7" s="180"/>
      <c r="DA7" s="179"/>
      <c r="DB7" s="180"/>
      <c r="DC7" s="179"/>
      <c r="DD7" s="180"/>
      <c r="DE7" s="179"/>
      <c r="DF7" s="180"/>
      <c r="DG7" s="179"/>
      <c r="DH7" s="180"/>
      <c r="DI7" s="16"/>
    </row>
    <row r="8" spans="1:113" s="1" customFormat="1" ht="24.75" customHeight="1" x14ac:dyDescent="0.25">
      <c r="A8" s="16"/>
      <c r="B8" s="19" t="s">
        <v>135</v>
      </c>
      <c r="C8" s="179"/>
      <c r="D8" s="180"/>
      <c r="E8" s="179">
        <v>8.5</v>
      </c>
      <c r="F8" s="180"/>
      <c r="G8" s="179"/>
      <c r="H8" s="180"/>
      <c r="I8" s="179"/>
      <c r="J8" s="180"/>
      <c r="K8" s="179">
        <v>15</v>
      </c>
      <c r="L8" s="180"/>
      <c r="M8" s="179">
        <v>15</v>
      </c>
      <c r="N8" s="180"/>
      <c r="O8" s="179">
        <v>15</v>
      </c>
      <c r="P8" s="180"/>
      <c r="Q8" s="179">
        <v>150</v>
      </c>
      <c r="R8" s="180"/>
      <c r="S8" s="179"/>
      <c r="T8" s="180"/>
      <c r="U8" s="179">
        <v>35</v>
      </c>
      <c r="V8" s="180"/>
      <c r="W8" s="179">
        <v>15</v>
      </c>
      <c r="X8" s="180"/>
      <c r="Y8" s="179"/>
      <c r="Z8" s="180"/>
      <c r="AA8" s="179"/>
      <c r="AB8" s="180"/>
      <c r="AC8" s="179"/>
      <c r="AD8" s="180"/>
      <c r="AE8" s="179">
        <v>7</v>
      </c>
      <c r="AF8" s="180"/>
      <c r="AG8" s="179">
        <v>50</v>
      </c>
      <c r="AH8" s="180"/>
      <c r="AI8" s="179">
        <v>2.5</v>
      </c>
      <c r="AJ8" s="180"/>
      <c r="AK8" s="179"/>
      <c r="AL8" s="180"/>
      <c r="AM8" s="179">
        <v>3</v>
      </c>
      <c r="AN8" s="180"/>
      <c r="AO8" s="179">
        <v>3</v>
      </c>
      <c r="AP8" s="180"/>
      <c r="AQ8" s="179"/>
      <c r="AR8" s="180"/>
      <c r="AS8" s="179">
        <v>0.2</v>
      </c>
      <c r="AT8" s="180"/>
      <c r="AU8" s="179"/>
      <c r="AV8" s="180"/>
      <c r="AW8" s="179">
        <v>1.8</v>
      </c>
      <c r="AX8" s="180"/>
      <c r="AY8" s="179">
        <v>6.5</v>
      </c>
      <c r="AZ8" s="180"/>
      <c r="BA8" s="179">
        <v>280</v>
      </c>
      <c r="BB8" s="180"/>
      <c r="BC8" s="179">
        <v>200</v>
      </c>
      <c r="BD8" s="180"/>
      <c r="BE8" s="179">
        <v>0.5</v>
      </c>
      <c r="BF8" s="180"/>
      <c r="BG8" s="179">
        <v>0.25</v>
      </c>
      <c r="BH8" s="180"/>
      <c r="BI8" s="179">
        <v>2.5000000000000001E-2</v>
      </c>
      <c r="BJ8" s="180"/>
      <c r="BK8" s="179">
        <v>0.5</v>
      </c>
      <c r="BL8" s="180"/>
      <c r="BM8" s="179">
        <v>0.5</v>
      </c>
      <c r="BN8" s="180"/>
      <c r="BO8" s="179">
        <v>0.25</v>
      </c>
      <c r="BP8" s="180"/>
      <c r="BQ8" s="179">
        <v>5</v>
      </c>
      <c r="BR8" s="180"/>
      <c r="BS8" s="179">
        <v>5.0000000000000001E-3</v>
      </c>
      <c r="BT8" s="180"/>
      <c r="BU8" s="179">
        <v>0.25</v>
      </c>
      <c r="BV8" s="180"/>
      <c r="BW8" s="179">
        <v>0.05</v>
      </c>
      <c r="BX8" s="180"/>
      <c r="BY8" s="179">
        <v>5</v>
      </c>
      <c r="BZ8" s="180"/>
      <c r="CA8" s="179">
        <v>0.5</v>
      </c>
      <c r="CB8" s="180"/>
      <c r="CC8" s="179">
        <v>12.5</v>
      </c>
      <c r="CD8" s="180"/>
      <c r="CE8" s="179">
        <v>2.5000000000000001E-2</v>
      </c>
      <c r="CF8" s="180"/>
      <c r="CG8" s="179">
        <v>0.25</v>
      </c>
      <c r="CH8" s="180"/>
      <c r="CI8" s="179">
        <v>0.25</v>
      </c>
      <c r="CJ8" s="180"/>
      <c r="CK8" s="179">
        <v>0.125</v>
      </c>
      <c r="CL8" s="180"/>
      <c r="CM8" s="179">
        <v>6.25</v>
      </c>
      <c r="CN8" s="180"/>
      <c r="CO8" s="179"/>
      <c r="CP8" s="180"/>
      <c r="CQ8" s="179"/>
      <c r="CR8" s="180"/>
      <c r="CS8" s="179"/>
      <c r="CT8" s="180"/>
      <c r="CU8" s="179"/>
      <c r="CV8" s="180"/>
      <c r="CW8" s="179"/>
      <c r="CX8" s="180"/>
      <c r="CY8" s="179"/>
      <c r="CZ8" s="180"/>
      <c r="DA8" s="179"/>
      <c r="DB8" s="180"/>
      <c r="DC8" s="179"/>
      <c r="DD8" s="180"/>
      <c r="DE8" s="179"/>
      <c r="DF8" s="180"/>
      <c r="DG8" s="179"/>
      <c r="DH8" s="180"/>
      <c r="DI8" s="16"/>
    </row>
    <row r="9" spans="1:113" s="1" customFormat="1" ht="27" customHeight="1" x14ac:dyDescent="0.25">
      <c r="A9" s="16"/>
      <c r="B9" s="19" t="s">
        <v>136</v>
      </c>
      <c r="C9" s="179"/>
      <c r="D9" s="180"/>
      <c r="E9" s="179">
        <v>6.5</v>
      </c>
      <c r="F9" s="180"/>
      <c r="G9" s="179">
        <v>0.5</v>
      </c>
      <c r="H9" s="180"/>
      <c r="I9" s="179"/>
      <c r="J9" s="180"/>
      <c r="K9" s="179"/>
      <c r="L9" s="180"/>
      <c r="M9" s="179"/>
      <c r="N9" s="180"/>
      <c r="O9" s="179"/>
      <c r="P9" s="180"/>
      <c r="Q9" s="179"/>
      <c r="R9" s="180"/>
      <c r="S9" s="179"/>
      <c r="T9" s="180"/>
      <c r="U9" s="179"/>
      <c r="V9" s="180"/>
      <c r="W9" s="179"/>
      <c r="X9" s="180"/>
      <c r="Y9" s="179"/>
      <c r="Z9" s="180"/>
      <c r="AA9" s="179"/>
      <c r="AB9" s="180"/>
      <c r="AC9" s="179"/>
      <c r="AD9" s="180"/>
      <c r="AE9" s="179"/>
      <c r="AF9" s="180"/>
      <c r="AG9" s="179"/>
      <c r="AH9" s="180"/>
      <c r="AI9" s="179">
        <v>0.8</v>
      </c>
      <c r="AJ9" s="180"/>
      <c r="AK9" s="179"/>
      <c r="AL9" s="180"/>
      <c r="AM9" s="179"/>
      <c r="AN9" s="180"/>
      <c r="AO9" s="179"/>
      <c r="AP9" s="180"/>
      <c r="AQ9" s="179"/>
      <c r="AR9" s="180"/>
      <c r="AS9" s="179"/>
      <c r="AT9" s="180"/>
      <c r="AU9" s="179"/>
      <c r="AV9" s="180"/>
      <c r="AW9" s="179"/>
      <c r="AX9" s="180"/>
      <c r="AY9" s="179"/>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20"/>
      <c r="DH9" s="121"/>
      <c r="DI9" s="16"/>
    </row>
    <row r="10" spans="1:113" s="1" customFormat="1" ht="24" customHeight="1" x14ac:dyDescent="0.25">
      <c r="A10" s="16"/>
      <c r="B10" s="17" t="s">
        <v>71</v>
      </c>
      <c r="C10" s="155" t="s">
        <v>82</v>
      </c>
      <c r="D10" s="156"/>
      <c r="E10" s="155" t="s">
        <v>75</v>
      </c>
      <c r="F10" s="156"/>
      <c r="G10" s="155" t="s">
        <v>75</v>
      </c>
      <c r="H10" s="156"/>
      <c r="I10" s="155" t="s">
        <v>75</v>
      </c>
      <c r="J10" s="156"/>
      <c r="K10" s="155" t="s">
        <v>86</v>
      </c>
      <c r="L10" s="156"/>
      <c r="M10" s="155" t="s">
        <v>85</v>
      </c>
      <c r="N10" s="156"/>
      <c r="O10" s="155" t="s">
        <v>85</v>
      </c>
      <c r="P10" s="156"/>
      <c r="Q10" s="155" t="s">
        <v>86</v>
      </c>
      <c r="R10" s="156"/>
      <c r="S10" s="155" t="s">
        <v>85</v>
      </c>
      <c r="T10" s="156"/>
      <c r="U10" s="155" t="s">
        <v>192</v>
      </c>
      <c r="V10" s="156"/>
      <c r="W10" s="155" t="s">
        <v>86</v>
      </c>
      <c r="X10" s="156"/>
      <c r="Y10" s="155" t="s">
        <v>85</v>
      </c>
      <c r="Z10" s="156"/>
      <c r="AA10" s="155" t="s">
        <v>86</v>
      </c>
      <c r="AB10" s="156"/>
      <c r="AC10" s="155" t="s">
        <v>86</v>
      </c>
      <c r="AD10" s="156"/>
      <c r="AE10" s="155" t="s">
        <v>85</v>
      </c>
      <c r="AF10" s="156"/>
      <c r="AG10" s="155" t="s">
        <v>76</v>
      </c>
      <c r="AH10" s="156"/>
      <c r="AI10" s="155" t="s">
        <v>75</v>
      </c>
      <c r="AJ10" s="156"/>
      <c r="AK10" s="155" t="s">
        <v>75</v>
      </c>
      <c r="AL10" s="156"/>
      <c r="AM10" s="155" t="s">
        <v>85</v>
      </c>
      <c r="AN10" s="156"/>
      <c r="AO10" s="155" t="s">
        <v>86</v>
      </c>
      <c r="AP10" s="156"/>
      <c r="AQ10" s="155" t="s">
        <v>76</v>
      </c>
      <c r="AR10" s="156"/>
      <c r="AS10" s="155" t="s">
        <v>76</v>
      </c>
      <c r="AT10" s="156"/>
      <c r="AU10" s="155" t="s">
        <v>76</v>
      </c>
      <c r="AV10" s="156"/>
      <c r="AW10" s="155" t="s">
        <v>86</v>
      </c>
      <c r="AX10" s="156"/>
      <c r="AY10" s="155" t="s">
        <v>193</v>
      </c>
      <c r="AZ10" s="156"/>
      <c r="BA10" s="155" t="s">
        <v>85</v>
      </c>
      <c r="BB10" s="156"/>
      <c r="BC10" s="155" t="s">
        <v>85</v>
      </c>
      <c r="BD10" s="156"/>
      <c r="BE10" s="155" t="s">
        <v>86</v>
      </c>
      <c r="BF10" s="156"/>
      <c r="BG10" s="155" t="s">
        <v>86</v>
      </c>
      <c r="BH10" s="156"/>
      <c r="BI10" s="155" t="s">
        <v>86</v>
      </c>
      <c r="BJ10" s="156"/>
      <c r="BK10" s="155" t="s">
        <v>86</v>
      </c>
      <c r="BL10" s="156"/>
      <c r="BM10" s="155" t="s">
        <v>86</v>
      </c>
      <c r="BN10" s="156"/>
      <c r="BO10" s="155" t="s">
        <v>86</v>
      </c>
      <c r="BP10" s="156"/>
      <c r="BQ10" s="155" t="s">
        <v>86</v>
      </c>
      <c r="BR10" s="156"/>
      <c r="BS10" s="155" t="s">
        <v>86</v>
      </c>
      <c r="BT10" s="156"/>
      <c r="BU10" s="155" t="s">
        <v>86</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76</v>
      </c>
      <c r="DD10" s="156"/>
      <c r="DE10" s="155" t="s">
        <v>85</v>
      </c>
      <c r="DF10" s="156"/>
      <c r="DG10" s="123"/>
      <c r="DH10" s="124"/>
      <c r="DI10" s="16"/>
    </row>
    <row r="11" spans="1:113" s="1" customFormat="1" ht="24" customHeight="1" x14ac:dyDescent="0.25">
      <c r="A11" s="16"/>
      <c r="B11" s="17" t="s">
        <v>12</v>
      </c>
      <c r="C11" s="155"/>
      <c r="D11" s="156"/>
      <c r="E11" s="155" t="s">
        <v>204</v>
      </c>
      <c r="F11" s="156"/>
      <c r="G11" s="155" t="s">
        <v>204</v>
      </c>
      <c r="H11" s="156"/>
      <c r="I11" s="155" t="s">
        <v>204</v>
      </c>
      <c r="J11" s="156"/>
      <c r="K11" s="155" t="s">
        <v>204</v>
      </c>
      <c r="L11" s="156"/>
      <c r="M11" s="155" t="s">
        <v>204</v>
      </c>
      <c r="N11" s="156"/>
      <c r="O11" s="155" t="s">
        <v>204</v>
      </c>
      <c r="P11" s="156"/>
      <c r="Q11" s="155" t="s">
        <v>204</v>
      </c>
      <c r="R11" s="156"/>
      <c r="S11" s="155"/>
      <c r="T11" s="156"/>
      <c r="U11" s="155" t="s">
        <v>204</v>
      </c>
      <c r="V11" s="156"/>
      <c r="W11" s="155" t="s">
        <v>204</v>
      </c>
      <c r="X11" s="156"/>
      <c r="Y11" s="155" t="s">
        <v>204</v>
      </c>
      <c r="Z11" s="156"/>
      <c r="AA11" s="155" t="s">
        <v>204</v>
      </c>
      <c r="AB11" s="156"/>
      <c r="AC11" s="155" t="s">
        <v>204</v>
      </c>
      <c r="AD11" s="156"/>
      <c r="AE11" s="155" t="s">
        <v>204</v>
      </c>
      <c r="AF11" s="156"/>
      <c r="AG11" s="155" t="s">
        <v>204</v>
      </c>
      <c r="AH11" s="156"/>
      <c r="AI11" s="155" t="s">
        <v>204</v>
      </c>
      <c r="AJ11" s="156"/>
      <c r="AK11" s="155" t="s">
        <v>204</v>
      </c>
      <c r="AL11" s="156"/>
      <c r="AM11" s="155" t="s">
        <v>204</v>
      </c>
      <c r="AN11" s="156"/>
      <c r="AO11" s="155" t="s">
        <v>204</v>
      </c>
      <c r="AP11" s="156"/>
      <c r="AQ11" s="155" t="s">
        <v>204</v>
      </c>
      <c r="AR11" s="156"/>
      <c r="AS11" s="155" t="s">
        <v>204</v>
      </c>
      <c r="AT11" s="156"/>
      <c r="AU11" s="155" t="s">
        <v>204</v>
      </c>
      <c r="AV11" s="156"/>
      <c r="AW11" s="155" t="s">
        <v>204</v>
      </c>
      <c r="AX11" s="156"/>
      <c r="AY11" s="155" t="s">
        <v>204</v>
      </c>
      <c r="AZ11" s="156"/>
      <c r="BA11" s="155" t="s">
        <v>204</v>
      </c>
      <c r="BB11" s="156"/>
      <c r="BC11" s="155" t="s">
        <v>204</v>
      </c>
      <c r="BD11" s="156"/>
      <c r="BE11" s="155" t="s">
        <v>204</v>
      </c>
      <c r="BF11" s="156"/>
      <c r="BG11" s="155" t="s">
        <v>204</v>
      </c>
      <c r="BH11" s="156"/>
      <c r="BI11" s="155" t="s">
        <v>204</v>
      </c>
      <c r="BJ11" s="156"/>
      <c r="BK11" s="155" t="s">
        <v>204</v>
      </c>
      <c r="BL11" s="156"/>
      <c r="BM11" s="155" t="s">
        <v>204</v>
      </c>
      <c r="BN11" s="156"/>
      <c r="BO11" s="155" t="s">
        <v>204</v>
      </c>
      <c r="BP11" s="156"/>
      <c r="BQ11" s="155" t="s">
        <v>204</v>
      </c>
      <c r="BR11" s="156"/>
      <c r="BS11" s="155" t="s">
        <v>204</v>
      </c>
      <c r="BT11" s="156"/>
      <c r="BU11" s="155" t="s">
        <v>204</v>
      </c>
      <c r="BV11" s="156"/>
      <c r="BW11" s="155" t="s">
        <v>204</v>
      </c>
      <c r="BX11" s="156"/>
      <c r="BY11" s="155" t="s">
        <v>204</v>
      </c>
      <c r="BZ11" s="156"/>
      <c r="CA11" s="155" t="s">
        <v>204</v>
      </c>
      <c r="CB11" s="156"/>
      <c r="CC11" s="155" t="s">
        <v>204</v>
      </c>
      <c r="CD11" s="156"/>
      <c r="CE11" s="155" t="s">
        <v>204</v>
      </c>
      <c r="CF11" s="156"/>
      <c r="CG11" s="155" t="s">
        <v>204</v>
      </c>
      <c r="CH11" s="156"/>
      <c r="CI11" s="155" t="s">
        <v>204</v>
      </c>
      <c r="CJ11" s="156"/>
      <c r="CK11" s="155" t="s">
        <v>204</v>
      </c>
      <c r="CL11" s="156"/>
      <c r="CM11" s="155" t="s">
        <v>204</v>
      </c>
      <c r="CN11" s="156"/>
      <c r="CO11" s="155" t="s">
        <v>204</v>
      </c>
      <c r="CP11" s="156"/>
      <c r="CQ11" s="155" t="s">
        <v>204</v>
      </c>
      <c r="CR11" s="156"/>
      <c r="CS11" s="155" t="s">
        <v>204</v>
      </c>
      <c r="CT11" s="156"/>
      <c r="CU11" s="155" t="s">
        <v>204</v>
      </c>
      <c r="CV11" s="156"/>
      <c r="CW11" s="155" t="s">
        <v>204</v>
      </c>
      <c r="CX11" s="156"/>
      <c r="CY11" s="155" t="s">
        <v>204</v>
      </c>
      <c r="CZ11" s="156"/>
      <c r="DA11" s="155" t="s">
        <v>204</v>
      </c>
      <c r="DB11" s="156"/>
      <c r="DC11" s="155"/>
      <c r="DD11" s="156"/>
      <c r="DE11" s="155"/>
      <c r="DF11" s="156"/>
      <c r="DG11" s="123"/>
      <c r="DH11" s="124"/>
      <c r="DI11" s="16"/>
    </row>
    <row r="12" spans="1:113" ht="26.4" x14ac:dyDescent="0.25">
      <c r="A12" s="101"/>
      <c r="B12" s="17" t="s">
        <v>13</v>
      </c>
      <c r="C12" s="155"/>
      <c r="D12" s="156"/>
      <c r="E12" s="155"/>
      <c r="F12" s="156"/>
      <c r="G12" s="155"/>
      <c r="H12" s="156"/>
      <c r="I12" s="155"/>
      <c r="J12" s="156"/>
      <c r="K12" s="155"/>
      <c r="L12" s="156"/>
      <c r="M12" s="155"/>
      <c r="N12" s="156"/>
      <c r="O12" s="189"/>
      <c r="P12" s="190"/>
      <c r="Q12" s="155"/>
      <c r="R12" s="156"/>
      <c r="S12" s="155"/>
      <c r="T12" s="156"/>
      <c r="U12" s="155"/>
      <c r="V12" s="156"/>
      <c r="W12" s="155"/>
      <c r="X12" s="156"/>
      <c r="Y12" s="155"/>
      <c r="Z12" s="156"/>
      <c r="AA12" s="155"/>
      <c r="AB12" s="156"/>
      <c r="AC12" s="155"/>
      <c r="AD12" s="156"/>
      <c r="AE12" s="155"/>
      <c r="AF12" s="156"/>
      <c r="AG12" s="155"/>
      <c r="AH12" s="156"/>
      <c r="AI12" s="155"/>
      <c r="AJ12" s="156"/>
      <c r="AK12" s="155"/>
      <c r="AL12" s="156"/>
      <c r="AM12" s="155"/>
      <c r="AN12" s="156"/>
      <c r="AO12" s="155"/>
      <c r="AP12" s="156"/>
      <c r="AQ12" s="155"/>
      <c r="AR12" s="156"/>
      <c r="AS12" s="155"/>
      <c r="AT12" s="156"/>
      <c r="AU12" s="155"/>
      <c r="AV12" s="156"/>
      <c r="AW12" s="155"/>
      <c r="AX12" s="156"/>
      <c r="AY12" s="155"/>
      <c r="AZ12" s="156"/>
      <c r="BA12" s="155"/>
      <c r="BB12" s="156"/>
      <c r="BC12" s="155"/>
      <c r="BD12" s="156"/>
      <c r="BE12" s="155"/>
      <c r="BF12" s="156"/>
      <c r="BG12" s="155"/>
      <c r="BH12" s="156"/>
      <c r="BI12" s="155"/>
      <c r="BJ12" s="156"/>
      <c r="BK12" s="155"/>
      <c r="BL12" s="156"/>
      <c r="BM12" s="155"/>
      <c r="BN12" s="156"/>
      <c r="BO12" s="155"/>
      <c r="BP12" s="156"/>
      <c r="BQ12" s="155"/>
      <c r="BR12" s="156"/>
      <c r="BS12" s="155"/>
      <c r="BT12" s="156"/>
      <c r="BU12" s="155"/>
      <c r="BV12" s="156"/>
      <c r="BW12" s="155"/>
      <c r="BX12" s="156"/>
      <c r="BY12" s="155"/>
      <c r="BZ12" s="156"/>
      <c r="CA12" s="155"/>
      <c r="CB12" s="156"/>
      <c r="CC12" s="155"/>
      <c r="CD12" s="156"/>
      <c r="CE12" s="155"/>
      <c r="CF12" s="156"/>
      <c r="CG12" s="155"/>
      <c r="CH12" s="156"/>
      <c r="CI12" s="155"/>
      <c r="CJ12" s="156"/>
      <c r="CK12" s="155"/>
      <c r="CL12" s="156"/>
      <c r="CM12" s="155"/>
      <c r="CN12" s="156"/>
      <c r="CO12" s="155"/>
      <c r="CP12" s="156"/>
      <c r="CQ12" s="155"/>
      <c r="CR12" s="156"/>
      <c r="CS12" s="155"/>
      <c r="CT12" s="156"/>
      <c r="CU12" s="155"/>
      <c r="CV12" s="156"/>
      <c r="CW12" s="155"/>
      <c r="CX12" s="156"/>
      <c r="CY12" s="155"/>
      <c r="CZ12" s="156"/>
      <c r="DA12" s="155"/>
      <c r="DB12" s="156"/>
      <c r="DC12" s="155"/>
      <c r="DD12" s="156"/>
      <c r="DE12" s="155"/>
      <c r="DF12" s="156"/>
      <c r="DG12" s="123"/>
      <c r="DH12" s="124"/>
      <c r="DI12" s="18"/>
    </row>
    <row r="13" spans="1:113"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227</v>
      </c>
      <c r="CE13" s="119" t="s">
        <v>226</v>
      </c>
      <c r="CF13" s="119" t="s">
        <v>227</v>
      </c>
      <c r="CG13" s="119" t="s">
        <v>226</v>
      </c>
      <c r="CH13" s="119" t="s">
        <v>227</v>
      </c>
      <c r="CI13" s="119" t="s">
        <v>226</v>
      </c>
      <c r="CJ13" s="119" t="s">
        <v>227</v>
      </c>
      <c r="CK13" s="119" t="s">
        <v>226</v>
      </c>
      <c r="CL13" s="119" t="s">
        <v>227</v>
      </c>
      <c r="CM13" s="119" t="s">
        <v>226</v>
      </c>
      <c r="CN13" s="119" t="s">
        <v>227</v>
      </c>
      <c r="CO13" s="119" t="s">
        <v>226</v>
      </c>
      <c r="CP13" s="119" t="s">
        <v>227</v>
      </c>
      <c r="CQ13" s="119" t="s">
        <v>226</v>
      </c>
      <c r="CR13" s="119" t="s">
        <v>227</v>
      </c>
      <c r="CS13" s="119" t="s">
        <v>226</v>
      </c>
      <c r="CT13" s="119" t="s">
        <v>227</v>
      </c>
      <c r="CU13" s="119" t="s">
        <v>226</v>
      </c>
      <c r="CV13" s="119" t="s">
        <v>227</v>
      </c>
      <c r="CW13" s="119" t="s">
        <v>226</v>
      </c>
      <c r="CX13" s="119" t="s">
        <v>227</v>
      </c>
      <c r="CY13" s="119" t="s">
        <v>226</v>
      </c>
      <c r="CZ13" s="119" t="s">
        <v>227</v>
      </c>
      <c r="DA13" s="119" t="s">
        <v>226</v>
      </c>
      <c r="DB13" s="119" t="s">
        <v>227</v>
      </c>
      <c r="DC13" s="119" t="s">
        <v>226</v>
      </c>
      <c r="DD13" s="119" t="s">
        <v>227</v>
      </c>
      <c r="DE13" s="119" t="s">
        <v>226</v>
      </c>
      <c r="DF13" s="119" t="s">
        <v>227</v>
      </c>
      <c r="DG13" s="119" t="s">
        <v>226</v>
      </c>
      <c r="DH13" s="119" t="s">
        <v>227</v>
      </c>
      <c r="DI13" s="49"/>
    </row>
    <row r="14" spans="1:113" x14ac:dyDescent="0.25">
      <c r="A14" s="67">
        <v>1</v>
      </c>
      <c r="B14" s="67"/>
      <c r="C14" s="131"/>
      <c r="D14" s="131"/>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131"/>
      <c r="DD14" s="131"/>
      <c r="DE14" s="131"/>
      <c r="DF14" s="131"/>
      <c r="DG14" s="131"/>
      <c r="DH14" s="131"/>
      <c r="DI14" s="18"/>
    </row>
    <row r="15" spans="1:113" x14ac:dyDescent="0.25">
      <c r="A15" s="67">
        <v>2</v>
      </c>
      <c r="B15" s="67"/>
      <c r="C15" s="131"/>
      <c r="D15" s="131"/>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131"/>
      <c r="DD15" s="131"/>
      <c r="DE15" s="131"/>
      <c r="DF15" s="131"/>
      <c r="DG15" s="131"/>
      <c r="DH15" s="131"/>
      <c r="DI15" s="18"/>
    </row>
    <row r="16" spans="1:113" x14ac:dyDescent="0.25">
      <c r="A16" s="67">
        <v>3</v>
      </c>
      <c r="B16" s="67"/>
      <c r="C16" s="131"/>
      <c r="D16" s="131"/>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131"/>
      <c r="DD16" s="131"/>
      <c r="DE16" s="131"/>
      <c r="DF16" s="131"/>
      <c r="DG16" s="131"/>
      <c r="DH16" s="131"/>
      <c r="DI16" s="18"/>
    </row>
    <row r="17" spans="1:113" x14ac:dyDescent="0.25">
      <c r="A17" s="67">
        <v>4</v>
      </c>
      <c r="B17" s="67"/>
      <c r="C17" s="131"/>
      <c r="D17" s="131"/>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131"/>
      <c r="DD17" s="131"/>
      <c r="DE17" s="131"/>
      <c r="DF17" s="131"/>
      <c r="DG17" s="131"/>
      <c r="DH17" s="131"/>
      <c r="DI17" s="18"/>
    </row>
    <row r="18" spans="1:113" x14ac:dyDescent="0.25">
      <c r="A18" s="67">
        <v>5</v>
      </c>
      <c r="B18" s="67"/>
      <c r="C18" s="131"/>
      <c r="D18" s="131"/>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131"/>
      <c r="DD18" s="131"/>
      <c r="DE18" s="131"/>
      <c r="DF18" s="131"/>
      <c r="DG18" s="131"/>
      <c r="DH18" s="131"/>
      <c r="DI18" s="18"/>
    </row>
    <row r="19" spans="1:113" x14ac:dyDescent="0.25">
      <c r="A19" s="67">
        <v>6</v>
      </c>
      <c r="B19" s="67"/>
      <c r="C19" s="131"/>
      <c r="D19" s="131"/>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131"/>
      <c r="DD19" s="131"/>
      <c r="DE19" s="131"/>
      <c r="DF19" s="131"/>
      <c r="DG19" s="131"/>
      <c r="DH19" s="131"/>
      <c r="DI19" s="18"/>
    </row>
    <row r="20" spans="1:113" x14ac:dyDescent="0.25">
      <c r="A20" s="67">
        <v>7</v>
      </c>
      <c r="B20" s="67"/>
      <c r="C20" s="131"/>
      <c r="D20" s="131"/>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131"/>
      <c r="DD20" s="131"/>
      <c r="DE20" s="131"/>
      <c r="DF20" s="131"/>
      <c r="DG20" s="131"/>
      <c r="DH20" s="131"/>
      <c r="DI20" s="18"/>
    </row>
    <row r="21" spans="1:113" x14ac:dyDescent="0.25">
      <c r="A21" s="67">
        <v>8</v>
      </c>
      <c r="B21" s="67"/>
      <c r="C21" s="131"/>
      <c r="D21" s="131"/>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131"/>
      <c r="DD21" s="131"/>
      <c r="DE21" s="131"/>
      <c r="DF21" s="131"/>
      <c r="DG21" s="131"/>
      <c r="DH21" s="131"/>
      <c r="DI21" s="18"/>
    </row>
    <row r="22" spans="1:113" x14ac:dyDescent="0.25">
      <c r="A22" s="67">
        <v>9</v>
      </c>
      <c r="B22" s="67"/>
      <c r="C22" s="131"/>
      <c r="D22" s="131"/>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131"/>
      <c r="DD22" s="131"/>
      <c r="DE22" s="131"/>
      <c r="DF22" s="131"/>
      <c r="DG22" s="131"/>
      <c r="DH22" s="131"/>
      <c r="DI22" s="18"/>
    </row>
    <row r="23" spans="1:113" x14ac:dyDescent="0.25">
      <c r="A23" s="67">
        <v>10</v>
      </c>
      <c r="B23" s="67"/>
      <c r="C23" s="131"/>
      <c r="D23" s="131"/>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131"/>
      <c r="DD23" s="131"/>
      <c r="DE23" s="131"/>
      <c r="DF23" s="131"/>
      <c r="DG23" s="131"/>
      <c r="DH23" s="131"/>
      <c r="DI23" s="18"/>
    </row>
    <row r="24" spans="1:113" x14ac:dyDescent="0.25">
      <c r="A24" s="67">
        <v>11</v>
      </c>
      <c r="B24" s="67"/>
      <c r="C24" s="131"/>
      <c r="D24" s="131"/>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131"/>
      <c r="DD24" s="131"/>
      <c r="DE24" s="131"/>
      <c r="DF24" s="131"/>
      <c r="DG24" s="131"/>
      <c r="DH24" s="131"/>
      <c r="DI24" s="18"/>
    </row>
    <row r="25" spans="1:113" x14ac:dyDescent="0.25">
      <c r="A25" s="67">
        <v>12</v>
      </c>
      <c r="B25" s="67"/>
      <c r="C25" s="131"/>
      <c r="D25" s="131"/>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131"/>
      <c r="DD25" s="131"/>
      <c r="DE25" s="131"/>
      <c r="DF25" s="131"/>
      <c r="DG25" s="131"/>
      <c r="DH25" s="131"/>
      <c r="DI25" s="18"/>
    </row>
    <row r="26" spans="1:113" x14ac:dyDescent="0.25">
      <c r="A26" s="67">
        <v>13</v>
      </c>
      <c r="B26" s="67"/>
      <c r="C26" s="131"/>
      <c r="D26" s="131"/>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131"/>
      <c r="DD26" s="131"/>
      <c r="DE26" s="131"/>
      <c r="DF26" s="131"/>
      <c r="DG26" s="131"/>
      <c r="DH26" s="131"/>
      <c r="DI26" s="18"/>
    </row>
    <row r="27" spans="1:113" x14ac:dyDescent="0.25">
      <c r="A27" s="67">
        <v>14</v>
      </c>
      <c r="B27" s="67"/>
      <c r="C27" s="131"/>
      <c r="D27" s="131"/>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131"/>
      <c r="DD27" s="131"/>
      <c r="DE27" s="131"/>
      <c r="DF27" s="131"/>
      <c r="DG27" s="131"/>
      <c r="DH27" s="131"/>
      <c r="DI27" s="18"/>
    </row>
    <row r="28" spans="1:113" x14ac:dyDescent="0.25">
      <c r="A28" s="67">
        <v>15</v>
      </c>
      <c r="B28" s="67"/>
      <c r="C28" s="131"/>
      <c r="D28" s="131"/>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131"/>
      <c r="DD28" s="131"/>
      <c r="DE28" s="131"/>
      <c r="DF28" s="131"/>
      <c r="DG28" s="131"/>
      <c r="DH28" s="131"/>
      <c r="DI28" s="18"/>
    </row>
    <row r="29" spans="1:113" x14ac:dyDescent="0.25">
      <c r="A29" s="67">
        <v>16</v>
      </c>
      <c r="B29" s="67"/>
      <c r="C29" s="131"/>
      <c r="D29" s="131"/>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131"/>
      <c r="DD29" s="131"/>
      <c r="DE29" s="131"/>
      <c r="DF29" s="131"/>
      <c r="DG29" s="131"/>
      <c r="DH29" s="131"/>
      <c r="DI29" s="18"/>
    </row>
    <row r="30" spans="1:113" x14ac:dyDescent="0.25">
      <c r="A30" s="67">
        <v>17</v>
      </c>
      <c r="B30" s="67"/>
      <c r="C30" s="131"/>
      <c r="D30" s="131"/>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131"/>
      <c r="DD30" s="131"/>
      <c r="DE30" s="131"/>
      <c r="DF30" s="131"/>
      <c r="DG30" s="131"/>
      <c r="DH30" s="131"/>
      <c r="DI30" s="18"/>
    </row>
    <row r="31" spans="1:113" x14ac:dyDescent="0.25">
      <c r="A31" s="67">
        <v>18</v>
      </c>
      <c r="B31" s="67"/>
      <c r="C31" s="131"/>
      <c r="D31" s="131"/>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131"/>
      <c r="DD31" s="131"/>
      <c r="DE31" s="131"/>
      <c r="DF31" s="131"/>
      <c r="DG31" s="131"/>
      <c r="DH31" s="131"/>
      <c r="DI31" s="18"/>
    </row>
    <row r="32" spans="1:113" x14ac:dyDescent="0.25">
      <c r="A32" s="67">
        <v>19</v>
      </c>
      <c r="B32" s="67"/>
      <c r="C32" s="131"/>
      <c r="D32" s="131"/>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131"/>
      <c r="DD32" s="131"/>
      <c r="DE32" s="131"/>
      <c r="DF32" s="131"/>
      <c r="DG32" s="131"/>
      <c r="DH32" s="131"/>
      <c r="DI32" s="18"/>
    </row>
    <row r="33" spans="1:113" x14ac:dyDescent="0.25">
      <c r="A33" s="67">
        <v>20</v>
      </c>
      <c r="B33" s="67"/>
      <c r="C33" s="131"/>
      <c r="D33" s="131"/>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131"/>
      <c r="DD33" s="131"/>
      <c r="DE33" s="131"/>
      <c r="DF33" s="131"/>
      <c r="DG33" s="131"/>
      <c r="DH33" s="131"/>
      <c r="DI33" s="18"/>
    </row>
    <row r="34" spans="1:113" x14ac:dyDescent="0.25">
      <c r="A34" s="67">
        <v>21</v>
      </c>
      <c r="B34" s="67"/>
      <c r="C34" s="131"/>
      <c r="D34" s="131"/>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131"/>
      <c r="DD34" s="131"/>
      <c r="DE34" s="131"/>
      <c r="DF34" s="131"/>
      <c r="DG34" s="131"/>
      <c r="DH34" s="131"/>
      <c r="DI34" s="18"/>
    </row>
    <row r="35" spans="1:113" x14ac:dyDescent="0.25">
      <c r="A35" s="67">
        <v>22</v>
      </c>
      <c r="B35" s="67"/>
      <c r="C35" s="131"/>
      <c r="D35" s="131"/>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131"/>
      <c r="DD35" s="131"/>
      <c r="DE35" s="131"/>
      <c r="DF35" s="131"/>
      <c r="DG35" s="131"/>
      <c r="DH35" s="131"/>
      <c r="DI35" s="18"/>
    </row>
    <row r="36" spans="1:113" x14ac:dyDescent="0.25">
      <c r="A36" s="67">
        <v>23</v>
      </c>
      <c r="B36" s="67"/>
      <c r="C36" s="131"/>
      <c r="D36" s="131"/>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131"/>
      <c r="DD36" s="131"/>
      <c r="DE36" s="131"/>
      <c r="DF36" s="131"/>
      <c r="DG36" s="131"/>
      <c r="DH36" s="131"/>
      <c r="DI36" s="18"/>
    </row>
    <row r="37" spans="1:113" x14ac:dyDescent="0.25">
      <c r="A37" s="67">
        <v>24</v>
      </c>
      <c r="B37" s="67"/>
      <c r="C37" s="131"/>
      <c r="D37" s="131"/>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131"/>
      <c r="DD37" s="131"/>
      <c r="DE37" s="131"/>
      <c r="DF37" s="131"/>
      <c r="DG37" s="131"/>
      <c r="DH37" s="131"/>
      <c r="DI37" s="18"/>
    </row>
    <row r="38" spans="1:113" x14ac:dyDescent="0.25">
      <c r="A38" s="67">
        <v>25</v>
      </c>
      <c r="B38" s="67"/>
      <c r="C38" s="131"/>
      <c r="D38" s="131"/>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131"/>
      <c r="DD38" s="131"/>
      <c r="DE38" s="131"/>
      <c r="DF38" s="131"/>
      <c r="DG38" s="131"/>
      <c r="DH38" s="131"/>
      <c r="DI38" s="18"/>
    </row>
    <row r="39" spans="1:113" x14ac:dyDescent="0.25">
      <c r="A39" s="67">
        <v>26</v>
      </c>
      <c r="B39" s="67"/>
      <c r="C39" s="131"/>
      <c r="D39" s="131"/>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131"/>
      <c r="DD39" s="131"/>
      <c r="DE39" s="131"/>
      <c r="DF39" s="131"/>
      <c r="DG39" s="131"/>
      <c r="DH39" s="131"/>
      <c r="DI39" s="18"/>
    </row>
    <row r="40" spans="1:113" x14ac:dyDescent="0.25">
      <c r="A40" s="67">
        <v>27</v>
      </c>
      <c r="B40" s="67"/>
      <c r="C40" s="131"/>
      <c r="D40" s="131"/>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131"/>
      <c r="DD40" s="131"/>
      <c r="DE40" s="131"/>
      <c r="DF40" s="131"/>
      <c r="DG40" s="131"/>
      <c r="DH40" s="131"/>
      <c r="DI40" s="18"/>
    </row>
    <row r="41" spans="1:113" x14ac:dyDescent="0.25">
      <c r="A41" s="67">
        <v>28</v>
      </c>
      <c r="B41" s="67"/>
      <c r="C41" s="131"/>
      <c r="D41" s="131"/>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131"/>
      <c r="DD41" s="131"/>
      <c r="DE41" s="131"/>
      <c r="DF41" s="131"/>
      <c r="DG41" s="131"/>
      <c r="DH41" s="131"/>
      <c r="DI41" s="18"/>
    </row>
    <row r="42" spans="1:113" x14ac:dyDescent="0.25">
      <c r="A42" s="67">
        <v>29</v>
      </c>
      <c r="B42" s="67"/>
      <c r="C42" s="131"/>
      <c r="D42" s="131"/>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131"/>
      <c r="DD42" s="131"/>
      <c r="DE42" s="131"/>
      <c r="DF42" s="131"/>
      <c r="DG42" s="131"/>
      <c r="DH42" s="131"/>
      <c r="DI42" s="18"/>
    </row>
    <row r="43" spans="1:113" x14ac:dyDescent="0.25">
      <c r="A43" s="67">
        <v>30</v>
      </c>
      <c r="B43" s="67"/>
      <c r="C43" s="131"/>
      <c r="D43" s="131"/>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131"/>
      <c r="DD43" s="131"/>
      <c r="DE43" s="131"/>
      <c r="DF43" s="131"/>
      <c r="DG43" s="131"/>
      <c r="DH43" s="131"/>
      <c r="DI43" s="18"/>
    </row>
    <row r="44" spans="1:113" x14ac:dyDescent="0.25">
      <c r="A44" s="67">
        <v>31</v>
      </c>
      <c r="B44" s="67"/>
      <c r="C44" s="131"/>
      <c r="D44" s="131"/>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131"/>
      <c r="DD44" s="131"/>
      <c r="DE44" s="131"/>
      <c r="DF44" s="131"/>
      <c r="DG44" s="131"/>
      <c r="DH44" s="131"/>
      <c r="DI44" s="18"/>
    </row>
    <row r="45" spans="1:113" x14ac:dyDescent="0.25">
      <c r="A45" s="61" t="s">
        <v>14</v>
      </c>
      <c r="B45" s="68"/>
      <c r="C45" s="62">
        <f>COUNT(C14:C44)</f>
        <v>0</v>
      </c>
      <c r="D45" s="68"/>
      <c r="E45" s="62">
        <f>COUNT(E14:E44)</f>
        <v>0</v>
      </c>
      <c r="F45" s="68"/>
      <c r="G45" s="62">
        <f>COUNT(G14:G44)</f>
        <v>0</v>
      </c>
      <c r="H45" s="68"/>
      <c r="I45" s="62">
        <f>COUNT(I14:I44)</f>
        <v>0</v>
      </c>
      <c r="J45" s="68"/>
      <c r="K45" s="62">
        <f>COUNT(K14:K44)</f>
        <v>0</v>
      </c>
      <c r="L45" s="68"/>
      <c r="M45" s="62">
        <f>COUNT(M14:M44)</f>
        <v>0</v>
      </c>
      <c r="N45" s="68"/>
      <c r="O45" s="68">
        <f>COUNT(O14:O44)</f>
        <v>0</v>
      </c>
      <c r="P45" s="68"/>
      <c r="Q45" s="62">
        <f>COUNT(Q14:Q44)</f>
        <v>0</v>
      </c>
      <c r="R45" s="68"/>
      <c r="S45" s="62">
        <f>COUNT(S14:S44)</f>
        <v>0</v>
      </c>
      <c r="T45" s="68"/>
      <c r="U45" s="62">
        <f>COUNT(U14:U44)</f>
        <v>0</v>
      </c>
      <c r="V45" s="68"/>
      <c r="W45" s="62">
        <f>COUNT(W14:W44)</f>
        <v>0</v>
      </c>
      <c r="X45" s="68"/>
      <c r="Y45" s="62">
        <f>COUNT(Y14:Y44)</f>
        <v>0</v>
      </c>
      <c r="Z45" s="68"/>
      <c r="AA45" s="62">
        <f>COUNT(AA14:AA44)</f>
        <v>0</v>
      </c>
      <c r="AB45" s="68"/>
      <c r="AC45" s="62">
        <f>COUNT(AC14:AC44)</f>
        <v>0</v>
      </c>
      <c r="AD45" s="68"/>
      <c r="AE45" s="62">
        <f>COUNT(AE14:AE44)</f>
        <v>0</v>
      </c>
      <c r="AF45" s="68"/>
      <c r="AG45" s="62">
        <f>COUNT(AG14:AG44)</f>
        <v>0</v>
      </c>
      <c r="AH45" s="68"/>
      <c r="AI45" s="62">
        <f>COUNT(AI14:AI44)</f>
        <v>0</v>
      </c>
      <c r="AJ45" s="68"/>
      <c r="AK45" s="62">
        <f>COUNT(AK14:AK44)</f>
        <v>0</v>
      </c>
      <c r="AL45" s="68"/>
      <c r="AM45" s="62">
        <f>COUNT(AM14:AM44)</f>
        <v>0</v>
      </c>
      <c r="AN45" s="68"/>
      <c r="AO45" s="62">
        <f>COUNT(AO14:AO44)</f>
        <v>0</v>
      </c>
      <c r="AP45" s="68"/>
      <c r="AQ45" s="62">
        <f>COUNT(AQ14:AQ44)</f>
        <v>0</v>
      </c>
      <c r="AR45" s="68"/>
      <c r="AS45" s="62">
        <f>COUNT(AS14:AS44)</f>
        <v>0</v>
      </c>
      <c r="AT45" s="68"/>
      <c r="AU45" s="62">
        <f>COUNT(AU14:AU44)</f>
        <v>0</v>
      </c>
      <c r="AV45" s="68"/>
      <c r="AW45" s="62">
        <f>COUNT(AW14:AW44)</f>
        <v>0</v>
      </c>
      <c r="AX45" s="68"/>
      <c r="AY45" s="62">
        <f>COUNT(AY14:AY44)</f>
        <v>0</v>
      </c>
      <c r="AZ45" s="68"/>
      <c r="BA45" s="62">
        <f>COUNT(BA14:BA44)</f>
        <v>0</v>
      </c>
      <c r="BB45" s="68"/>
      <c r="BC45" s="62">
        <f>COUNT(BC14:BC44)</f>
        <v>0</v>
      </c>
      <c r="BD45" s="68"/>
      <c r="BE45" s="62">
        <f>COUNT(BE14:BE44)</f>
        <v>0</v>
      </c>
      <c r="BF45" s="68"/>
      <c r="BG45" s="62">
        <f>COUNT(BG14:BG44)</f>
        <v>0</v>
      </c>
      <c r="BH45" s="68"/>
      <c r="BI45" s="62">
        <f>COUNT(BI14:BI44)</f>
        <v>0</v>
      </c>
      <c r="BJ45" s="68"/>
      <c r="BK45" s="62">
        <f>COUNT(BK14:BK44)</f>
        <v>0</v>
      </c>
      <c r="BL45" s="68"/>
      <c r="BM45" s="62">
        <f>COUNT(BM14:BM44)</f>
        <v>0</v>
      </c>
      <c r="BN45" s="68"/>
      <c r="BO45" s="62">
        <f>COUNT(BO14:BO44)</f>
        <v>0</v>
      </c>
      <c r="BP45" s="68"/>
      <c r="BQ45" s="62">
        <f>COUNT(BQ14:BQ44)</f>
        <v>0</v>
      </c>
      <c r="BR45" s="68"/>
      <c r="BS45" s="62">
        <f>COUNT(BS14:BS44)</f>
        <v>0</v>
      </c>
      <c r="BT45" s="68"/>
      <c r="BU45" s="62">
        <f>COUNT(BU14:BU44)</f>
        <v>0</v>
      </c>
      <c r="BV45" s="68"/>
      <c r="BW45" s="62">
        <f>COUNT(BW14:BW44)</f>
        <v>0</v>
      </c>
      <c r="BX45" s="68"/>
      <c r="BY45" s="62">
        <f>COUNT(BY14:BY44)</f>
        <v>0</v>
      </c>
      <c r="BZ45" s="68"/>
      <c r="CA45" s="68">
        <v>0</v>
      </c>
      <c r="CB45" s="68"/>
      <c r="CC45" s="62">
        <f>COUNT(CC14:CC44)</f>
        <v>0</v>
      </c>
      <c r="CD45" s="68"/>
      <c r="CE45" s="62">
        <f>COUNT(CE14:CE44)</f>
        <v>0</v>
      </c>
      <c r="CF45" s="68"/>
      <c r="CG45" s="62">
        <f>COUNT(CG14:CG44)</f>
        <v>0</v>
      </c>
      <c r="CH45" s="68"/>
      <c r="CI45" s="62">
        <f>COUNT(CI14:CI44)</f>
        <v>0</v>
      </c>
      <c r="CJ45" s="68"/>
      <c r="CK45" s="62">
        <f>COUNT(CK14:CK44)</f>
        <v>0</v>
      </c>
      <c r="CL45" s="68"/>
      <c r="CM45" s="62">
        <f>COUNT(CM14:CM44)</f>
        <v>0</v>
      </c>
      <c r="CN45" s="68"/>
      <c r="CO45" s="62">
        <f>COUNT(CO14:CO44)</f>
        <v>0</v>
      </c>
      <c r="CP45" s="68"/>
      <c r="CQ45" s="62">
        <f>COUNT(CQ14:CQ44)</f>
        <v>0</v>
      </c>
      <c r="CR45" s="68"/>
      <c r="CS45" s="62">
        <f>COUNT(CS14:CS44)</f>
        <v>0</v>
      </c>
      <c r="CT45" s="68"/>
      <c r="CU45" s="62">
        <f>COUNT(CU14:CU44)</f>
        <v>0</v>
      </c>
      <c r="CV45" s="68"/>
      <c r="CW45" s="62">
        <f>COUNT(CW14:CW44)</f>
        <v>0</v>
      </c>
      <c r="CX45" s="68"/>
      <c r="CY45" s="62">
        <f>COUNT(CY14:CY44)</f>
        <v>0</v>
      </c>
      <c r="CZ45" s="68"/>
      <c r="DA45" s="62">
        <f>COUNT(DA14:DA44)</f>
        <v>0</v>
      </c>
      <c r="DB45" s="68"/>
      <c r="DC45" s="62">
        <f>COUNT(DC14:DC44)</f>
        <v>0</v>
      </c>
      <c r="DD45" s="68"/>
      <c r="DE45" s="62">
        <f>COUNT(DE14:DE44)</f>
        <v>0</v>
      </c>
      <c r="DF45" s="68"/>
      <c r="DG45" s="62">
        <f>COUNT(DG14:DG44)</f>
        <v>0</v>
      </c>
      <c r="DH45" s="68"/>
      <c r="DI45" s="18"/>
    </row>
    <row r="46" spans="1:113" x14ac:dyDescent="0.25">
      <c r="A46" s="71" t="s">
        <v>233</v>
      </c>
      <c r="B46" s="68"/>
      <c r="C46" s="62" t="e">
        <f>AVERAGE(C14:C44)</f>
        <v>#DIV/0!</v>
      </c>
      <c r="D46" s="68"/>
      <c r="E46" s="62" t="e">
        <f>AVERAGE(E14:E44)</f>
        <v>#DIV/0!</v>
      </c>
      <c r="F46" s="68"/>
      <c r="G46" s="62" t="e">
        <f>AVERAGE(G14:G44)</f>
        <v>#DIV/0!</v>
      </c>
      <c r="H46" s="68"/>
      <c r="I46" s="62" t="e">
        <f>AVERAGE(I14:I44)</f>
        <v>#DIV/0!</v>
      </c>
      <c r="J46" s="68"/>
      <c r="K46" s="62" t="e">
        <f>AVERAGE(K14:K44)</f>
        <v>#DIV/0!</v>
      </c>
      <c r="L46" s="68"/>
      <c r="M46" s="62" t="e">
        <f>AVERAGE(M14:M44)</f>
        <v>#DIV/0!</v>
      </c>
      <c r="N46" s="68"/>
      <c r="O46" s="62" t="e">
        <f>AVERAGE(O14:O44)</f>
        <v>#DIV/0!</v>
      </c>
      <c r="P46" s="68"/>
      <c r="Q46" s="62" t="e">
        <f>AVERAGE(Q14:Q44)</f>
        <v>#DIV/0!</v>
      </c>
      <c r="R46" s="68"/>
      <c r="S46" s="62" t="e">
        <f>AVERAGE(S14:S44)</f>
        <v>#DIV/0!</v>
      </c>
      <c r="T46" s="68"/>
      <c r="U46" s="62" t="e">
        <f>AVERAGE(U14:U44)</f>
        <v>#DIV/0!</v>
      </c>
      <c r="V46" s="68"/>
      <c r="W46" s="62" t="e">
        <f>AVERAGE(W14:W44)</f>
        <v>#DIV/0!</v>
      </c>
      <c r="X46" s="68"/>
      <c r="Y46" s="62" t="e">
        <f>AVERAGE(Y14:Y44)</f>
        <v>#DIV/0!</v>
      </c>
      <c r="Z46" s="68"/>
      <c r="AA46" s="62" t="e">
        <f>AVERAGE(AA14:AA44)</f>
        <v>#DIV/0!</v>
      </c>
      <c r="AB46" s="68"/>
      <c r="AC46" s="62" t="e">
        <f>AVERAGE(AC14:AC44)</f>
        <v>#DIV/0!</v>
      </c>
      <c r="AD46" s="68"/>
      <c r="AE46" s="62" t="e">
        <f>AVERAGE(AE14:AE44)</f>
        <v>#DIV/0!</v>
      </c>
      <c r="AF46" s="68"/>
      <c r="AG46" s="62" t="e">
        <f>AVERAGE(AG14:AG44)</f>
        <v>#DIV/0!</v>
      </c>
      <c r="AH46" s="68"/>
      <c r="AI46" s="62" t="e">
        <f>AVERAGE(AI14:AI44)</f>
        <v>#DIV/0!</v>
      </c>
      <c r="AJ46" s="68"/>
      <c r="AK46" s="62" t="e">
        <f>AVERAGE(AK14:AK44)</f>
        <v>#DIV/0!</v>
      </c>
      <c r="AL46" s="68"/>
      <c r="AM46" s="62" t="e">
        <f>AVERAGE(AM14:AM44)</f>
        <v>#DIV/0!</v>
      </c>
      <c r="AN46" s="68"/>
      <c r="AO46" s="62" t="e">
        <f>AVERAGE(AO14:AO44)</f>
        <v>#DIV/0!</v>
      </c>
      <c r="AP46" s="68"/>
      <c r="AQ46" s="62" t="e">
        <f>AVERAGE(AQ14:AQ44)</f>
        <v>#DIV/0!</v>
      </c>
      <c r="AR46" s="68"/>
      <c r="AS46" s="62" t="e">
        <f>AVERAGE(AS14:AS44)</f>
        <v>#DIV/0!</v>
      </c>
      <c r="AT46" s="68"/>
      <c r="AU46" s="62" t="e">
        <f>AVERAGE(AU14:AU44)</f>
        <v>#DIV/0!</v>
      </c>
      <c r="AV46" s="68"/>
      <c r="AW46" s="62" t="e">
        <f>AVERAGE(AW14:AW44)</f>
        <v>#DIV/0!</v>
      </c>
      <c r="AX46" s="68"/>
      <c r="AY46" s="62" t="e">
        <f>AVERAGE(AY14:AY44)</f>
        <v>#DIV/0!</v>
      </c>
      <c r="AZ46" s="68"/>
      <c r="BA46" s="62" t="e">
        <f>AVERAGE(BA14:BA44)</f>
        <v>#DIV/0!</v>
      </c>
      <c r="BB46" s="68"/>
      <c r="BC46" s="62" t="e">
        <f>AVERAGE(BC14:BC44)</f>
        <v>#DIV/0!</v>
      </c>
      <c r="BD46" s="68"/>
      <c r="BE46" s="62" t="e">
        <f>AVERAGE(BE14:BE44)</f>
        <v>#DIV/0!</v>
      </c>
      <c r="BF46" s="68"/>
      <c r="BG46" s="62" t="e">
        <f>AVERAGE(BG14:BG44)</f>
        <v>#DIV/0!</v>
      </c>
      <c r="BH46" s="68"/>
      <c r="BI46" s="62" t="e">
        <f>AVERAGE(BI14:BI44)</f>
        <v>#DIV/0!</v>
      </c>
      <c r="BJ46" s="68"/>
      <c r="BK46" s="62" t="e">
        <f>AVERAGE(BK14:BK44)</f>
        <v>#DIV/0!</v>
      </c>
      <c r="BL46" s="68"/>
      <c r="BM46" s="62" t="e">
        <f>AVERAGE(BM14:BM44)</f>
        <v>#DIV/0!</v>
      </c>
      <c r="BN46" s="68"/>
      <c r="BO46" s="62" t="e">
        <f>AVERAGE(BO14:BO44)</f>
        <v>#DIV/0!</v>
      </c>
      <c r="BP46" s="68"/>
      <c r="BQ46" s="62" t="e">
        <f>AVERAGE(BQ14:BQ44)</f>
        <v>#DIV/0!</v>
      </c>
      <c r="BR46" s="68"/>
      <c r="BS46" s="62" t="e">
        <f>AVERAGE(BS14:BS44)</f>
        <v>#DIV/0!</v>
      </c>
      <c r="BT46" s="68"/>
      <c r="BU46" s="62" t="e">
        <f>AVERAGE(BU14:BU44)</f>
        <v>#DIV/0!</v>
      </c>
      <c r="BV46" s="68"/>
      <c r="BW46" s="62" t="e">
        <f>AVERAGE(BW14:BW44)</f>
        <v>#DIV/0!</v>
      </c>
      <c r="BX46" s="68"/>
      <c r="BY46" s="62" t="e">
        <f>AVERAGE(BY14:BY44)</f>
        <v>#DIV/0!</v>
      </c>
      <c r="BZ46" s="68"/>
      <c r="CA46" s="62" t="e">
        <f>AVERAGE(CA14:CA44)</f>
        <v>#DIV/0!</v>
      </c>
      <c r="CB46" s="68"/>
      <c r="CC46" s="62" t="e">
        <f>AVERAGE(CC14:CC44)</f>
        <v>#DIV/0!</v>
      </c>
      <c r="CD46" s="68"/>
      <c r="CE46" s="62" t="e">
        <f>AVERAGE(CE14:CE44)</f>
        <v>#DIV/0!</v>
      </c>
      <c r="CF46" s="68"/>
      <c r="CG46" s="62" t="e">
        <f>AVERAGE(CG14:CG44)</f>
        <v>#DIV/0!</v>
      </c>
      <c r="CH46" s="68"/>
      <c r="CI46" s="62" t="e">
        <f>AVERAGE(CI14:CI44)</f>
        <v>#DIV/0!</v>
      </c>
      <c r="CJ46" s="68"/>
      <c r="CK46" s="62" t="e">
        <f>AVERAGE(CK14:CK44)</f>
        <v>#DIV/0!</v>
      </c>
      <c r="CL46" s="68"/>
      <c r="CM46" s="62" t="e">
        <f>AVERAGE(CM14:CM44)</f>
        <v>#DIV/0!</v>
      </c>
      <c r="CN46" s="68"/>
      <c r="CO46" s="62" t="e">
        <f>AVERAGE(CO14:CO44)</f>
        <v>#DIV/0!</v>
      </c>
      <c r="CP46" s="68"/>
      <c r="CQ46" s="62" t="e">
        <f>AVERAGE(CQ14:CQ44)</f>
        <v>#DIV/0!</v>
      </c>
      <c r="CR46" s="68"/>
      <c r="CS46" s="62" t="e">
        <f>AVERAGE(CS14:CS44)</f>
        <v>#DIV/0!</v>
      </c>
      <c r="CT46" s="68"/>
      <c r="CU46" s="62" t="e">
        <f>AVERAGE(CU14:CU44)</f>
        <v>#DIV/0!</v>
      </c>
      <c r="CV46" s="68"/>
      <c r="CW46" s="62" t="e">
        <f>AVERAGE(CW14:CW44)</f>
        <v>#DIV/0!</v>
      </c>
      <c r="CX46" s="68"/>
      <c r="CY46" s="62" t="e">
        <f>AVERAGE(CY14:CY44)</f>
        <v>#DIV/0!</v>
      </c>
      <c r="CZ46" s="68"/>
      <c r="DA46" s="62" t="e">
        <f>AVERAGE(DA14:DA44)</f>
        <v>#DIV/0!</v>
      </c>
      <c r="DB46" s="68"/>
      <c r="DC46" s="62" t="e">
        <f>AVERAGE(DC14:DC44)</f>
        <v>#DIV/0!</v>
      </c>
      <c r="DD46" s="68"/>
      <c r="DE46" s="62" t="e">
        <f>AVERAGE(DE14:DE44)</f>
        <v>#DIV/0!</v>
      </c>
      <c r="DF46" s="68"/>
      <c r="DG46" s="62" t="e">
        <f>AVERAGE(DG14:DG44)</f>
        <v>#DIV/0!</v>
      </c>
      <c r="DH46" s="68"/>
      <c r="DI46" s="18"/>
    </row>
    <row r="47" spans="1:113" x14ac:dyDescent="0.25">
      <c r="A47" s="71" t="s">
        <v>16</v>
      </c>
      <c r="B47" s="68"/>
      <c r="C47" s="68">
        <f>MAX(C14:C44)</f>
        <v>0</v>
      </c>
      <c r="D47" s="68"/>
      <c r="E47" s="68">
        <f>MAX(E14:E44)</f>
        <v>0</v>
      </c>
      <c r="F47" s="68"/>
      <c r="G47" s="68">
        <f>MAX(G14:G44)</f>
        <v>0</v>
      </c>
      <c r="H47" s="68"/>
      <c r="I47" s="68">
        <f>MAX(I14:I44)</f>
        <v>0</v>
      </c>
      <c r="J47" s="68"/>
      <c r="K47" s="68">
        <f>MAX(K14:K44)</f>
        <v>0</v>
      </c>
      <c r="L47" s="68"/>
      <c r="M47" s="68">
        <f>MAX(M14:M44)</f>
        <v>0</v>
      </c>
      <c r="N47" s="68"/>
      <c r="O47" s="68">
        <f>MAX(O14:O44)</f>
        <v>0</v>
      </c>
      <c r="P47" s="68"/>
      <c r="Q47" s="68">
        <f>MAX(Q14:Q44)</f>
        <v>0</v>
      </c>
      <c r="R47" s="68"/>
      <c r="S47" s="68">
        <f>MAX(S14:S44)</f>
        <v>0</v>
      </c>
      <c r="T47" s="68"/>
      <c r="U47" s="68">
        <f>MAX(U14:U44)</f>
        <v>0</v>
      </c>
      <c r="V47" s="68"/>
      <c r="W47" s="68">
        <f>MAX(W14:W44)</f>
        <v>0</v>
      </c>
      <c r="X47" s="68"/>
      <c r="Y47" s="68">
        <f>MAX(Y14:Y44)</f>
        <v>0</v>
      </c>
      <c r="Z47" s="68"/>
      <c r="AA47" s="68">
        <f>MAX(AA14:AA44)</f>
        <v>0</v>
      </c>
      <c r="AB47" s="68"/>
      <c r="AC47" s="68">
        <f>MAX(AC14:AC44)</f>
        <v>0</v>
      </c>
      <c r="AD47" s="68"/>
      <c r="AE47" s="68">
        <f>MAX(AE14:AE44)</f>
        <v>0</v>
      </c>
      <c r="AF47" s="68"/>
      <c r="AG47" s="68">
        <f>MAX(AG14:AG44)</f>
        <v>0</v>
      </c>
      <c r="AH47" s="68"/>
      <c r="AI47" s="68">
        <f>MAX(AI14:AI44)</f>
        <v>0</v>
      </c>
      <c r="AJ47" s="68"/>
      <c r="AK47" s="68">
        <f>MAX(AK14:AK44)</f>
        <v>0</v>
      </c>
      <c r="AL47" s="68"/>
      <c r="AM47" s="68">
        <f>MAX(AM14:AM44)</f>
        <v>0</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8">
        <f>MAX(CA14:CA44)</f>
        <v>0</v>
      </c>
      <c r="CB47" s="68"/>
      <c r="CC47" s="68">
        <f>MAX(CC14:CC44)</f>
        <v>0</v>
      </c>
      <c r="CD47" s="68"/>
      <c r="CE47" s="68">
        <f>MAX(CE14:CE44)</f>
        <v>0</v>
      </c>
      <c r="CF47" s="68"/>
      <c r="CG47" s="68">
        <f>MAX(CG14:CG44)</f>
        <v>0</v>
      </c>
      <c r="CH47" s="68"/>
      <c r="CI47" s="68">
        <f>MAX(CI14:CI44)</f>
        <v>0</v>
      </c>
      <c r="CJ47" s="68"/>
      <c r="CK47" s="68">
        <f>MAX(CK14:CK44)</f>
        <v>0</v>
      </c>
      <c r="CL47" s="68"/>
      <c r="CM47" s="68">
        <f>MAX(CM14:CM44)</f>
        <v>0</v>
      </c>
      <c r="CN47" s="68"/>
      <c r="CO47" s="68">
        <f>MAX(CO14:CO44)</f>
        <v>0</v>
      </c>
      <c r="CP47" s="68"/>
      <c r="CQ47" s="68">
        <f>MAX(CQ14:CQ44)</f>
        <v>0</v>
      </c>
      <c r="CR47" s="68"/>
      <c r="CS47" s="68">
        <f>MAX(CS14:CS44)</f>
        <v>0</v>
      </c>
      <c r="CT47" s="68"/>
      <c r="CU47" s="68">
        <f>MAX(CU14:CU44)</f>
        <v>0</v>
      </c>
      <c r="CV47" s="68"/>
      <c r="CW47" s="68">
        <f>MAX(CW14:CW44)</f>
        <v>0</v>
      </c>
      <c r="CX47" s="68"/>
      <c r="CY47" s="68">
        <f>MAX(CY14:CY44)</f>
        <v>0</v>
      </c>
      <c r="CZ47" s="68"/>
      <c r="DA47" s="68">
        <f>MAX(DA14:DA44)</f>
        <v>0</v>
      </c>
      <c r="DB47" s="68"/>
      <c r="DC47" s="68">
        <f>MAX(DC14:DC44)</f>
        <v>0</v>
      </c>
      <c r="DD47" s="68"/>
      <c r="DE47" s="68">
        <f>MAX(DE14:DE44)</f>
        <v>0</v>
      </c>
      <c r="DF47" s="68"/>
      <c r="DG47" s="68">
        <f>MAX(DG14:DG44)</f>
        <v>0</v>
      </c>
      <c r="DH47" s="68"/>
      <c r="DI47" s="18"/>
    </row>
    <row r="48" spans="1:113" x14ac:dyDescent="0.25">
      <c r="A48" s="71" t="s">
        <v>15</v>
      </c>
      <c r="B48" s="68"/>
      <c r="C48" s="68">
        <f>MIN(C14:C44)</f>
        <v>0</v>
      </c>
      <c r="D48" s="68"/>
      <c r="E48" s="68">
        <f>MIN(E14:E44)</f>
        <v>0</v>
      </c>
      <c r="F48" s="68"/>
      <c r="G48" s="68">
        <f>MIN(G14:G44)</f>
        <v>0</v>
      </c>
      <c r="H48" s="68"/>
      <c r="I48" s="68">
        <f>MIN(I14:I44)</f>
        <v>0</v>
      </c>
      <c r="J48" s="68"/>
      <c r="K48" s="68">
        <f>MIN(K14:K44)</f>
        <v>0</v>
      </c>
      <c r="L48" s="68"/>
      <c r="M48" s="68">
        <f>MIN(M14:M44)</f>
        <v>0</v>
      </c>
      <c r="N48" s="68"/>
      <c r="O48" s="68">
        <f>MIN(O14:O44)</f>
        <v>0</v>
      </c>
      <c r="P48" s="68"/>
      <c r="Q48" s="68">
        <f>MIN(Q14:Q44)</f>
        <v>0</v>
      </c>
      <c r="R48" s="68"/>
      <c r="S48" s="68">
        <f>MIN(S14:S44)</f>
        <v>0</v>
      </c>
      <c r="T48" s="68"/>
      <c r="U48" s="68">
        <f>MIN(U14:U44)</f>
        <v>0</v>
      </c>
      <c r="V48" s="68"/>
      <c r="W48" s="68">
        <f>MIN(W14:W44)</f>
        <v>0</v>
      </c>
      <c r="X48" s="68"/>
      <c r="Y48" s="68">
        <f>MIN(Y14:Y44)</f>
        <v>0</v>
      </c>
      <c r="Z48" s="68"/>
      <c r="AA48" s="68">
        <f>MIN(AA14:AA44)</f>
        <v>0</v>
      </c>
      <c r="AB48" s="68"/>
      <c r="AC48" s="68">
        <f>MIN(AC14:AC44)</f>
        <v>0</v>
      </c>
      <c r="AD48" s="68"/>
      <c r="AE48" s="68">
        <f>MIN(AE14:AE44)</f>
        <v>0</v>
      </c>
      <c r="AF48" s="68"/>
      <c r="AG48" s="68">
        <f>MIN(AG14:AG44)</f>
        <v>0</v>
      </c>
      <c r="AH48" s="68"/>
      <c r="AI48" s="68">
        <f>MIN(AI14:AI44)</f>
        <v>0</v>
      </c>
      <c r="AJ48" s="68"/>
      <c r="AK48" s="68">
        <f>MIN(AK14:AK44)</f>
        <v>0</v>
      </c>
      <c r="AL48" s="68"/>
      <c r="AM48" s="68">
        <f>MIN(AM14:AM44)</f>
        <v>0</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8">
        <f>MIN(CA14:CA44)</f>
        <v>0</v>
      </c>
      <c r="CB48" s="68"/>
      <c r="CC48" s="68">
        <f>MIN(CC14:CC44)</f>
        <v>0</v>
      </c>
      <c r="CD48" s="68"/>
      <c r="CE48" s="68">
        <f>MIN(CE14:CE44)</f>
        <v>0</v>
      </c>
      <c r="CF48" s="68"/>
      <c r="CG48" s="68">
        <f>MIN(CG14:CG44)</f>
        <v>0</v>
      </c>
      <c r="CH48" s="68"/>
      <c r="CI48" s="68">
        <f>MIN(CI14:CI44)</f>
        <v>0</v>
      </c>
      <c r="CJ48" s="68"/>
      <c r="CK48" s="68">
        <f>MIN(CK14:CK44)</f>
        <v>0</v>
      </c>
      <c r="CL48" s="68"/>
      <c r="CM48" s="68">
        <f>MIN(CM14:CM44)</f>
        <v>0</v>
      </c>
      <c r="CN48" s="68"/>
      <c r="CO48" s="68">
        <f>MIN(CO14:CO44)</f>
        <v>0</v>
      </c>
      <c r="CP48" s="68"/>
      <c r="CQ48" s="68">
        <f>MIN(CQ14:CQ44)</f>
        <v>0</v>
      </c>
      <c r="CR48" s="68"/>
      <c r="CS48" s="68">
        <f>MIN(CS14:CS44)</f>
        <v>0</v>
      </c>
      <c r="CT48" s="68"/>
      <c r="CU48" s="68">
        <f>MIN(CU14:CU44)</f>
        <v>0</v>
      </c>
      <c r="CV48" s="68"/>
      <c r="CW48" s="68">
        <f>MIN(CW14:CW44)</f>
        <v>0</v>
      </c>
      <c r="CX48" s="68"/>
      <c r="CY48" s="68">
        <f>MIN(CY14:CY44)</f>
        <v>0</v>
      </c>
      <c r="CZ48" s="68"/>
      <c r="DA48" s="68">
        <f>MIN(DA14:DA44)</f>
        <v>0</v>
      </c>
      <c r="DB48" s="68"/>
      <c r="DC48" s="68">
        <f>MIN(DC14:DC44)</f>
        <v>0</v>
      </c>
      <c r="DD48" s="68"/>
      <c r="DE48" s="68">
        <f>MIN(DE14:DE44)</f>
        <v>0</v>
      </c>
      <c r="DF48" s="68"/>
      <c r="DG48" s="68">
        <f>MIN(DG14:DG44)</f>
        <v>0</v>
      </c>
      <c r="DH48" s="68"/>
      <c r="DI48" s="18"/>
    </row>
    <row r="49" spans="1:113"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row>
    <row r="50" spans="1:113"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row>
    <row r="51" spans="1:113"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row>
    <row r="52" spans="1:113" ht="15" x14ac:dyDescent="0.25">
      <c r="A52" s="135"/>
      <c r="B52" s="135"/>
      <c r="C52" s="135"/>
      <c r="D52" s="135"/>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row>
  </sheetData>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95"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4" priority="2" stopIfTrue="1" operator="lessThan">
      <formula>F$12</formula>
    </cfRule>
  </conditionalFormatting>
  <conditionalFormatting sqref="J46 H46 L46 N46 F46 P46">
    <cfRule type="cellIs" dxfId="93" priority="3" stopIfTrue="1" operator="greaterThan">
      <formula>F10</formula>
    </cfRule>
  </conditionalFormatting>
  <conditionalFormatting sqref="J47 H47 L47 N47 F47 P47">
    <cfRule type="cellIs" dxfId="92"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91"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90"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9" priority="7" stopIfTrue="1">
      <formula>AND(NOT(ISBLANK(C$8)),C14&gt;C$8)</formula>
    </cfRule>
    <cfRule type="expression" dxfId="88"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7"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6"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xr:uid="{00000000-0002-0000-03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ColWidth="9.21875" defaultRowHeight="13.2" x14ac:dyDescent="0.25"/>
  <cols>
    <col min="1" max="1" width="8" style="2" customWidth="1"/>
    <col min="2" max="2" width="11.77734375" style="2" customWidth="1"/>
    <col min="3" max="3" width="9.77734375" style="2" customWidth="1"/>
    <col min="4" max="4" width="19" style="2" customWidth="1"/>
    <col min="5" max="5" width="9.77734375" style="2" hidden="1" customWidth="1"/>
    <col min="6" max="6" width="19.21875" style="2" hidden="1" customWidth="1"/>
    <col min="7" max="7" width="9.77734375" style="2" hidden="1" customWidth="1"/>
    <col min="8" max="8" width="19.21875" style="2" hidden="1" customWidth="1"/>
    <col min="9" max="9" width="9.77734375" style="2" customWidth="1"/>
    <col min="10" max="10" width="18.77734375" style="2" customWidth="1"/>
    <col min="11" max="11" width="9.77734375" style="2" customWidth="1"/>
    <col min="12" max="12" width="18.77734375" style="2" customWidth="1"/>
    <col min="13" max="13" width="9.77734375" style="2" customWidth="1"/>
    <col min="14" max="14" width="18.77734375" style="2" customWidth="1"/>
    <col min="15" max="15" width="9.77734375" style="2" customWidth="1"/>
    <col min="16" max="16" width="18.77734375" style="2" customWidth="1"/>
    <col min="17" max="17" width="9.77734375" style="2" customWidth="1"/>
    <col min="18" max="18" width="18.77734375" style="2" customWidth="1"/>
    <col min="19" max="19" width="9.77734375" style="2" customWidth="1"/>
    <col min="20" max="20" width="18.77734375" style="2" customWidth="1"/>
    <col min="21" max="21" width="9.77734375" style="2" customWidth="1"/>
    <col min="22" max="22" width="18.77734375" style="2" customWidth="1"/>
    <col min="23" max="23" width="9.77734375" style="2" customWidth="1"/>
    <col min="24" max="24" width="18.77734375" style="2" customWidth="1"/>
    <col min="25" max="25" width="9.77734375" style="2" customWidth="1"/>
    <col min="26" max="26" width="18.77734375" style="2" customWidth="1"/>
    <col min="27" max="27" width="9.77734375" style="2" customWidth="1"/>
    <col min="28" max="28" width="18.77734375" style="2" customWidth="1"/>
    <col min="29" max="29" width="9.77734375" style="2" customWidth="1"/>
    <col min="30" max="30" width="18.77734375" style="2" customWidth="1"/>
    <col min="31" max="31" width="9.77734375" style="2" customWidth="1"/>
    <col min="32" max="32" width="18.77734375" style="2" customWidth="1"/>
    <col min="33" max="33" width="9.77734375" style="2" customWidth="1"/>
    <col min="34" max="34" width="18.77734375" style="2" customWidth="1"/>
    <col min="35" max="35" width="10.21875" style="2" customWidth="1"/>
    <col min="36" max="36" width="18.77734375" style="2" customWidth="1"/>
    <col min="37" max="37" width="9.77734375" style="2" customWidth="1"/>
    <col min="38" max="38" width="18.77734375" style="2" customWidth="1"/>
    <col min="39" max="39" width="9.77734375" style="2" customWidth="1"/>
    <col min="40" max="40" width="18.77734375" style="2" customWidth="1"/>
    <col min="41" max="41" width="9.77734375" style="2" customWidth="1"/>
    <col min="42" max="42" width="18.77734375" style="2" customWidth="1"/>
    <col min="43" max="43" width="9.77734375" style="2" customWidth="1"/>
    <col min="44" max="44" width="18.77734375" style="2" customWidth="1"/>
    <col min="45" max="45" width="9.77734375" style="2" customWidth="1"/>
    <col min="46" max="46" width="18.77734375" style="2" customWidth="1"/>
    <col min="47" max="47" width="9.77734375" style="2" customWidth="1"/>
    <col min="48" max="48" width="18.77734375" style="2" customWidth="1"/>
    <col min="49" max="49" width="9.77734375" style="2" customWidth="1"/>
    <col min="50" max="50" width="18.77734375" style="2" customWidth="1"/>
    <col min="51" max="51" width="9.77734375" style="2" customWidth="1"/>
    <col min="52" max="52" width="18.77734375" style="2" customWidth="1"/>
    <col min="53" max="53" width="9.77734375" style="2" customWidth="1"/>
    <col min="54" max="56" width="18.77734375" style="2" customWidth="1"/>
    <col min="57" max="57" width="9.77734375" style="2" customWidth="1"/>
    <col min="58" max="58" width="18.77734375" style="2" customWidth="1"/>
    <col min="59" max="59" width="9.77734375" style="2" hidden="1" customWidth="1"/>
    <col min="60" max="60" width="18.77734375" style="2" hidden="1" customWidth="1"/>
    <col min="61" max="61" width="9.77734375" style="2" customWidth="1"/>
    <col min="62" max="62" width="18.77734375" style="2" customWidth="1"/>
    <col min="63" max="63" width="9.77734375" style="2" hidden="1" customWidth="1"/>
    <col min="64" max="64" width="18.77734375" style="2" hidden="1"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8.77734375" style="2" customWidth="1"/>
    <col min="73" max="73" width="9.77734375" style="2" customWidth="1"/>
    <col min="74" max="74" width="18.77734375" style="2" customWidth="1"/>
    <col min="75" max="75" width="9.77734375" style="2" customWidth="1"/>
    <col min="76" max="76" width="18.77734375" style="2" customWidth="1"/>
    <col min="77" max="77" width="9.77734375" style="2" customWidth="1"/>
    <col min="78" max="78" width="18.77734375" style="2" customWidth="1"/>
    <col min="79" max="79" width="9.77734375" style="2" customWidth="1"/>
    <col min="80" max="80" width="18.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777343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8.77734375" style="2" customWidth="1"/>
    <col min="101" max="101" width="9.77734375" style="2" customWidth="1"/>
    <col min="102" max="102" width="18.77734375" style="2" customWidth="1"/>
    <col min="103" max="103" width="9.77734375" style="2" customWidth="1"/>
    <col min="104" max="104" width="18.77734375" style="2" customWidth="1"/>
    <col min="105" max="105" width="9.77734375" style="2" customWidth="1"/>
    <col min="106" max="106" width="18.77734375" style="2" customWidth="1"/>
    <col min="107" max="107" width="9.77734375" style="2" customWidth="1"/>
    <col min="108" max="108" width="18.77734375" style="2" customWidth="1"/>
    <col min="109" max="109" width="9.77734375" style="2" customWidth="1"/>
    <col min="110" max="110" width="18.77734375" style="2" customWidth="1"/>
    <col min="111" max="111" width="9.77734375" style="2" customWidth="1"/>
    <col min="112" max="112" width="18.77734375" style="2" customWidth="1"/>
    <col min="113" max="113" width="9.77734375" style="2" customWidth="1"/>
    <col min="114" max="114" width="18.77734375" style="2" customWidth="1"/>
    <col min="115" max="115" width="9.77734375" style="2" customWidth="1"/>
    <col min="116" max="116" width="18.77734375" style="2" customWidth="1"/>
    <col min="117" max="117" width="9.77734375" style="2" customWidth="1"/>
    <col min="118" max="118" width="18.77734375" style="2" customWidth="1"/>
    <col min="119" max="119" width="9.77734375" style="2" customWidth="1"/>
    <col min="120" max="120" width="18.77734375" style="2" customWidth="1"/>
    <col min="121" max="121" width="9.77734375" style="2" customWidth="1"/>
    <col min="122" max="122" width="18.77734375" style="2" customWidth="1"/>
    <col min="123" max="123" width="9.77734375" style="2" customWidth="1"/>
    <col min="124" max="124" width="18.77734375" style="2" customWidth="1"/>
    <col min="125" max="125" width="9.77734375" style="2" hidden="1" customWidth="1"/>
    <col min="126" max="126" width="18.77734375" style="2" hidden="1" customWidth="1"/>
    <col min="127" max="127" width="9.77734375" style="2" hidden="1" customWidth="1"/>
    <col min="128" max="128" width="18.77734375" style="2" hidden="1" customWidth="1"/>
    <col min="129" max="129" width="9.77734375" style="2" hidden="1" customWidth="1"/>
    <col min="130" max="130" width="18.77734375" style="2" hidden="1" customWidth="1"/>
    <col min="131" max="131" width="13" style="2" customWidth="1"/>
    <col min="132" max="16384" width="9.21875" style="2"/>
  </cols>
  <sheetData>
    <row r="1" spans="1:131" x14ac:dyDescent="0.25">
      <c r="A1" s="76" t="s">
        <v>160</v>
      </c>
      <c r="B1" s="77" t="s">
        <v>279</v>
      </c>
      <c r="C1" s="65" t="s">
        <v>157</v>
      </c>
      <c r="D1" s="65" t="str">
        <f>כללי!C8</f>
        <v>כפר סבא הוד השרון</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row>
    <row r="2" spans="1:131" ht="21" x14ac:dyDescent="0.25">
      <c r="A2" s="18"/>
      <c r="B2" s="18"/>
      <c r="C2" s="18"/>
      <c r="D2" s="18"/>
      <c r="E2" s="66"/>
      <c r="F2" s="66"/>
      <c r="G2" s="66"/>
      <c r="H2" s="66"/>
      <c r="I2" s="66" t="s">
        <v>262</v>
      </c>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row>
    <row r="3" spans="1:131" ht="17.25" customHeight="1" x14ac:dyDescent="0.25">
      <c r="A3" s="18"/>
      <c r="B3" s="18"/>
      <c r="C3" s="18"/>
      <c r="D3" s="18"/>
      <c r="E3" s="66"/>
      <c r="F3" s="46" t="s">
        <v>236</v>
      </c>
      <c r="G3" s="66"/>
      <c r="H3" s="66"/>
      <c r="I3" s="18"/>
      <c r="J3" s="18"/>
      <c r="K3" s="18"/>
      <c r="L3" s="18"/>
      <c r="M3" s="18"/>
      <c r="N3" s="18"/>
      <c r="O3" s="18"/>
      <c r="P3" s="18"/>
      <c r="Q3" s="18"/>
      <c r="R3" s="18"/>
      <c r="S3" s="18"/>
      <c r="T3" s="18"/>
      <c r="U3" s="18"/>
      <c r="V3" s="18"/>
      <c r="W3" s="18"/>
      <c r="X3" s="18"/>
      <c r="Y3" s="18" t="s">
        <v>273</v>
      </c>
      <c r="Z3" s="18"/>
      <c r="AA3" s="18"/>
      <c r="AB3" s="18"/>
      <c r="AC3" s="18"/>
      <c r="AD3" s="18"/>
      <c r="AE3" s="18"/>
      <c r="AF3" s="18"/>
      <c r="AG3" s="18"/>
      <c r="AH3" s="18"/>
      <c r="AI3" s="18"/>
      <c r="AJ3" s="18"/>
      <c r="AK3" s="18"/>
      <c r="AL3" s="18"/>
      <c r="AM3" s="18"/>
      <c r="AN3" s="18"/>
      <c r="AO3" s="18"/>
      <c r="AP3" s="18"/>
      <c r="AQ3" s="18"/>
      <c r="AR3" s="18"/>
      <c r="AS3" s="18"/>
      <c r="AT3" s="18"/>
      <c r="AU3" s="18"/>
      <c r="AV3" s="18"/>
      <c r="AW3" s="18" t="s">
        <v>276</v>
      </c>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row>
    <row r="4" spans="1:131" s="1" customFormat="1" ht="22.5" customHeight="1" x14ac:dyDescent="0.25">
      <c r="A4" s="16"/>
      <c r="B4" s="75" t="s">
        <v>161</v>
      </c>
      <c r="C4" s="191">
        <v>7</v>
      </c>
      <c r="D4" s="192"/>
      <c r="E4" s="191">
        <v>13</v>
      </c>
      <c r="F4" s="192"/>
      <c r="G4" s="191">
        <v>14</v>
      </c>
      <c r="H4" s="192"/>
      <c r="I4" s="191">
        <v>99</v>
      </c>
      <c r="J4" s="192"/>
      <c r="K4" s="191">
        <v>100</v>
      </c>
      <c r="L4" s="192"/>
      <c r="M4" s="191">
        <v>16</v>
      </c>
      <c r="N4" s="192"/>
      <c r="O4" s="191">
        <v>19</v>
      </c>
      <c r="P4" s="192"/>
      <c r="Q4" s="191">
        <v>20</v>
      </c>
      <c r="R4" s="192"/>
      <c r="S4" s="191">
        <v>17</v>
      </c>
      <c r="T4" s="192"/>
      <c r="U4" s="191">
        <v>18</v>
      </c>
      <c r="V4" s="192"/>
      <c r="W4" s="191">
        <v>21</v>
      </c>
      <c r="X4" s="192"/>
      <c r="Y4" s="191">
        <v>23</v>
      </c>
      <c r="Z4" s="192"/>
      <c r="AA4" s="191">
        <v>24</v>
      </c>
      <c r="AB4" s="192"/>
      <c r="AC4" s="191">
        <v>25</v>
      </c>
      <c r="AD4" s="192"/>
      <c r="AE4" s="191">
        <v>29</v>
      </c>
      <c r="AF4" s="192"/>
      <c r="AG4" s="191">
        <v>38</v>
      </c>
      <c r="AH4" s="192"/>
      <c r="AI4" s="162">
        <v>32</v>
      </c>
      <c r="AJ4" s="163"/>
      <c r="AK4" s="191">
        <v>33</v>
      </c>
      <c r="AL4" s="192"/>
      <c r="AM4" s="191">
        <v>31</v>
      </c>
      <c r="AN4" s="192"/>
      <c r="AO4" s="191">
        <v>35</v>
      </c>
      <c r="AP4" s="192"/>
      <c r="AQ4" s="191">
        <v>37</v>
      </c>
      <c r="AR4" s="192"/>
      <c r="AS4" s="191">
        <v>39</v>
      </c>
      <c r="AT4" s="192"/>
      <c r="AU4" s="191">
        <v>43</v>
      </c>
      <c r="AV4" s="192"/>
      <c r="AW4" s="191">
        <v>44</v>
      </c>
      <c r="AX4" s="192"/>
      <c r="AY4" s="191">
        <v>45</v>
      </c>
      <c r="AZ4" s="192"/>
      <c r="BA4" s="191">
        <v>40</v>
      </c>
      <c r="BB4" s="192"/>
      <c r="BC4" s="191">
        <v>42</v>
      </c>
      <c r="BD4" s="192"/>
      <c r="BE4" s="191">
        <v>50</v>
      </c>
      <c r="BF4" s="192"/>
      <c r="BG4" s="191">
        <v>46</v>
      </c>
      <c r="BH4" s="192"/>
      <c r="BI4" s="191">
        <v>47</v>
      </c>
      <c r="BJ4" s="192"/>
      <c r="BK4" s="191">
        <v>48</v>
      </c>
      <c r="BL4" s="192"/>
      <c r="BM4" s="191">
        <v>52</v>
      </c>
      <c r="BN4" s="192"/>
      <c r="BO4" s="191">
        <v>53</v>
      </c>
      <c r="BP4" s="192"/>
      <c r="BQ4" s="193">
        <v>61</v>
      </c>
      <c r="BR4" s="193"/>
      <c r="BS4" s="191">
        <v>54</v>
      </c>
      <c r="BT4" s="192"/>
      <c r="BU4" s="191">
        <v>55</v>
      </c>
      <c r="BV4" s="192"/>
      <c r="BW4" s="191">
        <v>56</v>
      </c>
      <c r="BX4" s="192"/>
      <c r="BY4" s="191">
        <v>71</v>
      </c>
      <c r="BZ4" s="192"/>
      <c r="CA4" s="191">
        <v>63</v>
      </c>
      <c r="CB4" s="192"/>
      <c r="CC4" s="191">
        <v>64</v>
      </c>
      <c r="CD4" s="192"/>
      <c r="CE4" s="191">
        <v>65</v>
      </c>
      <c r="CF4" s="192"/>
      <c r="CG4" s="191">
        <v>66</v>
      </c>
      <c r="CH4" s="192"/>
      <c r="CI4" s="191">
        <v>67</v>
      </c>
      <c r="CJ4" s="192"/>
      <c r="CK4" s="191">
        <v>68</v>
      </c>
      <c r="CL4" s="192"/>
      <c r="CM4" s="191">
        <v>69</v>
      </c>
      <c r="CN4" s="192"/>
      <c r="CO4" s="191">
        <v>78</v>
      </c>
      <c r="CP4" s="192"/>
      <c r="CQ4" s="191">
        <v>79</v>
      </c>
      <c r="CR4" s="192"/>
      <c r="CS4" s="191">
        <v>74</v>
      </c>
      <c r="CT4" s="192"/>
      <c r="CU4" s="191">
        <v>82</v>
      </c>
      <c r="CV4" s="192"/>
      <c r="CW4" s="191">
        <v>72</v>
      </c>
      <c r="CX4" s="192"/>
      <c r="CY4" s="191">
        <v>76</v>
      </c>
      <c r="CZ4" s="192"/>
      <c r="DA4" s="191">
        <v>83</v>
      </c>
      <c r="DB4" s="192"/>
      <c r="DC4" s="191">
        <v>73</v>
      </c>
      <c r="DD4" s="192"/>
      <c r="DE4" s="191">
        <v>80</v>
      </c>
      <c r="DF4" s="192"/>
      <c r="DG4" s="191">
        <v>70</v>
      </c>
      <c r="DH4" s="192"/>
      <c r="DI4" s="191">
        <v>75</v>
      </c>
      <c r="DJ4" s="192"/>
      <c r="DK4" s="191">
        <v>77</v>
      </c>
      <c r="DL4" s="192"/>
      <c r="DM4" s="191">
        <v>59</v>
      </c>
      <c r="DN4" s="192"/>
      <c r="DO4" s="191">
        <v>81</v>
      </c>
      <c r="DP4" s="192"/>
      <c r="DQ4" s="191">
        <v>62</v>
      </c>
      <c r="DR4" s="192"/>
      <c r="DS4" s="191">
        <v>84</v>
      </c>
      <c r="DT4" s="192"/>
      <c r="DU4" s="191">
        <v>85</v>
      </c>
      <c r="DV4" s="192"/>
      <c r="DW4" s="191">
        <v>87</v>
      </c>
      <c r="DX4" s="192"/>
      <c r="DY4" s="191"/>
      <c r="DZ4" s="192"/>
      <c r="EA4" s="16"/>
    </row>
    <row r="5" spans="1:131" s="1" customFormat="1" ht="26.25" customHeight="1" x14ac:dyDescent="0.25">
      <c r="A5" s="16"/>
      <c r="B5" s="17" t="s">
        <v>10</v>
      </c>
      <c r="C5" s="155" t="s">
        <v>137</v>
      </c>
      <c r="D5" s="156"/>
      <c r="E5" s="155" t="s">
        <v>97</v>
      </c>
      <c r="F5" s="156"/>
      <c r="G5" s="155" t="s">
        <v>98</v>
      </c>
      <c r="H5" s="156"/>
      <c r="I5" s="155" t="s">
        <v>238</v>
      </c>
      <c r="J5" s="156"/>
      <c r="K5" s="155" t="s">
        <v>239</v>
      </c>
      <c r="L5" s="156"/>
      <c r="M5" s="155" t="s">
        <v>99</v>
      </c>
      <c r="N5" s="156"/>
      <c r="O5" s="155" t="s">
        <v>103</v>
      </c>
      <c r="P5" s="156"/>
      <c r="Q5" s="155" t="s">
        <v>104</v>
      </c>
      <c r="R5" s="156"/>
      <c r="S5" s="155" t="s">
        <v>101</v>
      </c>
      <c r="T5" s="156"/>
      <c r="U5" s="155" t="s">
        <v>102</v>
      </c>
      <c r="V5" s="156"/>
      <c r="W5" s="155" t="s">
        <v>36</v>
      </c>
      <c r="X5" s="156"/>
      <c r="Y5" s="155" t="s">
        <v>93</v>
      </c>
      <c r="Z5" s="156"/>
      <c r="AA5" s="155" t="s">
        <v>166</v>
      </c>
      <c r="AB5" s="156"/>
      <c r="AC5" s="155" t="s">
        <v>195</v>
      </c>
      <c r="AD5" s="156"/>
      <c r="AE5" s="155" t="s">
        <v>196</v>
      </c>
      <c r="AF5" s="156"/>
      <c r="AG5" s="155" t="s">
        <v>17</v>
      </c>
      <c r="AH5" s="156"/>
      <c r="AI5" s="150" t="s">
        <v>105</v>
      </c>
      <c r="AJ5" s="151"/>
      <c r="AK5" s="155" t="s">
        <v>197</v>
      </c>
      <c r="AL5" s="156"/>
      <c r="AM5" s="155" t="s">
        <v>164</v>
      </c>
      <c r="AN5" s="156"/>
      <c r="AO5" s="155" t="s">
        <v>198</v>
      </c>
      <c r="AP5" s="156"/>
      <c r="AQ5" s="155" t="s">
        <v>199</v>
      </c>
      <c r="AR5" s="156"/>
      <c r="AS5" s="155" t="s">
        <v>240</v>
      </c>
      <c r="AT5" s="156"/>
      <c r="AU5" s="155" t="s">
        <v>241</v>
      </c>
      <c r="AV5" s="156"/>
      <c r="AW5" s="155" t="s">
        <v>107</v>
      </c>
      <c r="AX5" s="156"/>
      <c r="AY5" s="155" t="s">
        <v>108</v>
      </c>
      <c r="AZ5" s="156"/>
      <c r="BA5" s="155" t="s">
        <v>94</v>
      </c>
      <c r="BB5" s="156"/>
      <c r="BC5" s="155" t="s">
        <v>248</v>
      </c>
      <c r="BD5" s="156"/>
      <c r="BE5" s="155" t="s">
        <v>91</v>
      </c>
      <c r="BF5" s="156"/>
      <c r="BG5" s="155" t="s">
        <v>6</v>
      </c>
      <c r="BH5" s="156"/>
      <c r="BI5" s="155" t="s">
        <v>8</v>
      </c>
      <c r="BJ5" s="156"/>
      <c r="BK5" s="155" t="s">
        <v>7</v>
      </c>
      <c r="BL5" s="156"/>
      <c r="BM5" s="155" t="s">
        <v>109</v>
      </c>
      <c r="BN5" s="156"/>
      <c r="BO5" s="155" t="s">
        <v>203</v>
      </c>
      <c r="BP5" s="156"/>
      <c r="BQ5" s="150" t="s">
        <v>228</v>
      </c>
      <c r="BR5" s="151"/>
      <c r="BS5" s="155" t="s">
        <v>88</v>
      </c>
      <c r="BT5" s="156"/>
      <c r="BU5" s="155" t="s">
        <v>251</v>
      </c>
      <c r="BV5" s="156"/>
      <c r="BW5" s="155" t="s">
        <v>73</v>
      </c>
      <c r="BX5" s="156"/>
      <c r="BY5" s="155" t="s">
        <v>146</v>
      </c>
      <c r="BZ5" s="156"/>
      <c r="CA5" s="155" t="s">
        <v>115</v>
      </c>
      <c r="CB5" s="156"/>
      <c r="CC5" s="155" t="s">
        <v>143</v>
      </c>
      <c r="CD5" s="156"/>
      <c r="CE5" s="155" t="s">
        <v>140</v>
      </c>
      <c r="CF5" s="156"/>
      <c r="CG5" s="155" t="s">
        <v>139</v>
      </c>
      <c r="CH5" s="156"/>
      <c r="CI5" s="155" t="s">
        <v>141</v>
      </c>
      <c r="CJ5" s="156"/>
      <c r="CK5" s="155" t="s">
        <v>142</v>
      </c>
      <c r="CL5" s="156"/>
      <c r="CM5" s="155" t="s">
        <v>144</v>
      </c>
      <c r="CN5" s="156"/>
      <c r="CO5" s="155" t="s">
        <v>129</v>
      </c>
      <c r="CP5" s="156"/>
      <c r="CQ5" s="155" t="s">
        <v>150</v>
      </c>
      <c r="CR5" s="156"/>
      <c r="CS5" s="155" t="s">
        <v>148</v>
      </c>
      <c r="CT5" s="156"/>
      <c r="CU5" s="155" t="s">
        <v>56</v>
      </c>
      <c r="CV5" s="156"/>
      <c r="CW5" s="155" t="s">
        <v>147</v>
      </c>
      <c r="CX5" s="156"/>
      <c r="CY5" s="155" t="s">
        <v>218</v>
      </c>
      <c r="CZ5" s="156"/>
      <c r="DA5" s="155" t="s">
        <v>152</v>
      </c>
      <c r="DB5" s="156"/>
      <c r="DC5" s="155" t="s">
        <v>125</v>
      </c>
      <c r="DD5" s="156"/>
      <c r="DE5" s="155" t="s">
        <v>151</v>
      </c>
      <c r="DF5" s="156"/>
      <c r="DG5" s="155" t="s">
        <v>145</v>
      </c>
      <c r="DH5" s="156"/>
      <c r="DI5" s="155" t="s">
        <v>80</v>
      </c>
      <c r="DJ5" s="156"/>
      <c r="DK5" s="155" t="s">
        <v>149</v>
      </c>
      <c r="DL5" s="156"/>
      <c r="DM5" s="155" t="s">
        <v>74</v>
      </c>
      <c r="DN5" s="156"/>
      <c r="DO5" s="155" t="s">
        <v>219</v>
      </c>
      <c r="DP5" s="156"/>
      <c r="DQ5" s="155" t="s">
        <v>114</v>
      </c>
      <c r="DR5" s="156"/>
      <c r="DS5" s="155" t="s">
        <v>153</v>
      </c>
      <c r="DT5" s="156"/>
      <c r="DU5" s="155" t="s">
        <v>18</v>
      </c>
      <c r="DV5" s="156"/>
      <c r="DW5" s="155" t="s">
        <v>40</v>
      </c>
      <c r="DX5" s="156"/>
      <c r="DY5" s="181" t="s">
        <v>162</v>
      </c>
      <c r="DZ5" s="182"/>
      <c r="EA5" s="16"/>
    </row>
    <row r="6" spans="1:131" s="1" customFormat="1" ht="25.5" customHeight="1" x14ac:dyDescent="0.25">
      <c r="A6" s="16"/>
      <c r="B6" s="17" t="s">
        <v>11</v>
      </c>
      <c r="C6" s="155" t="s">
        <v>2</v>
      </c>
      <c r="D6" s="156"/>
      <c r="E6" s="155" t="s">
        <v>70</v>
      </c>
      <c r="F6" s="156"/>
      <c r="G6" s="155" t="s">
        <v>70</v>
      </c>
      <c r="H6" s="156"/>
      <c r="I6" s="155" t="s">
        <v>163</v>
      </c>
      <c r="J6" s="156"/>
      <c r="K6" s="155" t="s">
        <v>163</v>
      </c>
      <c r="L6" s="156"/>
      <c r="M6" s="155" t="s">
        <v>163</v>
      </c>
      <c r="N6" s="156"/>
      <c r="O6" s="155" t="s">
        <v>3</v>
      </c>
      <c r="P6" s="156"/>
      <c r="Q6" s="155" t="s">
        <v>3</v>
      </c>
      <c r="R6" s="156"/>
      <c r="S6" s="155" t="s">
        <v>138</v>
      </c>
      <c r="T6" s="156" t="s">
        <v>39</v>
      </c>
      <c r="U6" s="155" t="s">
        <v>138</v>
      </c>
      <c r="V6" s="156" t="s">
        <v>39</v>
      </c>
      <c r="W6" s="155" t="s">
        <v>3</v>
      </c>
      <c r="X6" s="156"/>
      <c r="Y6" s="155" t="s">
        <v>3</v>
      </c>
      <c r="Z6" s="156"/>
      <c r="AA6" s="155" t="s">
        <v>3</v>
      </c>
      <c r="AB6" s="156"/>
      <c r="AC6" s="155" t="s">
        <v>3</v>
      </c>
      <c r="AD6" s="156"/>
      <c r="AE6" s="155" t="s">
        <v>3</v>
      </c>
      <c r="AF6" s="156"/>
      <c r="AG6" s="155" t="s">
        <v>3</v>
      </c>
      <c r="AH6" s="156"/>
      <c r="AI6" s="155" t="s">
        <v>3</v>
      </c>
      <c r="AJ6" s="156"/>
      <c r="AK6" s="155" t="s">
        <v>3</v>
      </c>
      <c r="AL6" s="156"/>
      <c r="AM6" s="155" t="s">
        <v>3</v>
      </c>
      <c r="AN6" s="156"/>
      <c r="AO6" s="155" t="s">
        <v>3</v>
      </c>
      <c r="AP6" s="156"/>
      <c r="AQ6" s="155" t="s">
        <v>3</v>
      </c>
      <c r="AR6" s="156"/>
      <c r="AS6" s="155" t="s">
        <v>3</v>
      </c>
      <c r="AT6" s="156"/>
      <c r="AU6" s="155" t="s">
        <v>9</v>
      </c>
      <c r="AV6" s="156"/>
      <c r="AW6" s="155" t="s">
        <v>3</v>
      </c>
      <c r="AX6" s="156"/>
      <c r="AY6" s="155" t="s">
        <v>3</v>
      </c>
      <c r="AZ6" s="156"/>
      <c r="BA6" s="155" t="s">
        <v>3</v>
      </c>
      <c r="BB6" s="156"/>
      <c r="BC6" s="155" t="s">
        <v>3</v>
      </c>
      <c r="BD6" s="156"/>
      <c r="BE6" s="155" t="s">
        <v>3</v>
      </c>
      <c r="BF6" s="156"/>
      <c r="BG6" s="155" t="s">
        <v>3</v>
      </c>
      <c r="BH6" s="156"/>
      <c r="BI6" s="155" t="s">
        <v>3</v>
      </c>
      <c r="BJ6" s="156"/>
      <c r="BK6" s="155" t="s">
        <v>3</v>
      </c>
      <c r="BL6" s="156"/>
      <c r="BM6" s="155" t="s">
        <v>89</v>
      </c>
      <c r="BN6" s="156"/>
      <c r="BO6" s="155" t="s">
        <v>89</v>
      </c>
      <c r="BP6" s="156"/>
      <c r="BQ6" s="183" t="s">
        <v>92</v>
      </c>
      <c r="BR6" s="184"/>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t="s">
        <v>3</v>
      </c>
      <c r="DD6" s="156"/>
      <c r="DE6" s="155" t="s">
        <v>3</v>
      </c>
      <c r="DF6" s="156"/>
      <c r="DG6" s="155" t="s">
        <v>3</v>
      </c>
      <c r="DH6" s="156"/>
      <c r="DI6" s="155" t="s">
        <v>3</v>
      </c>
      <c r="DJ6" s="156"/>
      <c r="DK6" s="155" t="s">
        <v>3</v>
      </c>
      <c r="DL6" s="156"/>
      <c r="DM6" s="155" t="s">
        <v>3</v>
      </c>
      <c r="DN6" s="156"/>
      <c r="DO6" s="155" t="s">
        <v>3</v>
      </c>
      <c r="DP6" s="156"/>
      <c r="DQ6" s="155" t="s">
        <v>3</v>
      </c>
      <c r="DR6" s="156"/>
      <c r="DS6" s="155" t="s">
        <v>3</v>
      </c>
      <c r="DT6" s="156"/>
      <c r="DU6" s="155"/>
      <c r="DV6" s="156"/>
      <c r="DW6" s="155"/>
      <c r="DX6" s="156"/>
      <c r="DY6" s="117"/>
      <c r="DZ6" s="118"/>
      <c r="EA6" s="49"/>
    </row>
    <row r="7" spans="1:131" s="1" customFormat="1" ht="27" customHeight="1" x14ac:dyDescent="0.25">
      <c r="A7" s="16"/>
      <c r="B7" s="19" t="s">
        <v>134</v>
      </c>
      <c r="C7" s="179"/>
      <c r="D7" s="180"/>
      <c r="E7" s="179"/>
      <c r="F7" s="180"/>
      <c r="G7" s="179"/>
      <c r="H7" s="180"/>
      <c r="I7" s="179"/>
      <c r="J7" s="180" t="s">
        <v>95</v>
      </c>
      <c r="K7" s="179"/>
      <c r="L7" s="180" t="s">
        <v>95</v>
      </c>
      <c r="M7" s="179"/>
      <c r="N7" s="180"/>
      <c r="O7" s="179"/>
      <c r="P7" s="180"/>
      <c r="Q7" s="179"/>
      <c r="R7" s="180"/>
      <c r="S7" s="179"/>
      <c r="T7" s="180"/>
      <c r="U7" s="179"/>
      <c r="V7" s="180"/>
      <c r="W7" s="179">
        <v>10</v>
      </c>
      <c r="X7" s="180"/>
      <c r="Y7" s="179">
        <v>10</v>
      </c>
      <c r="Z7" s="180"/>
      <c r="AA7" s="179">
        <v>10</v>
      </c>
      <c r="AB7" s="180"/>
      <c r="AC7" s="179">
        <v>100</v>
      </c>
      <c r="AD7" s="180">
        <v>100</v>
      </c>
      <c r="AE7" s="179"/>
      <c r="AF7" s="180"/>
      <c r="AG7" s="179">
        <v>25</v>
      </c>
      <c r="AH7" s="180"/>
      <c r="AI7" s="179">
        <v>10</v>
      </c>
      <c r="AJ7" s="180"/>
      <c r="AK7" s="179">
        <v>10</v>
      </c>
      <c r="AL7" s="180"/>
      <c r="AM7" s="179"/>
      <c r="AN7" s="180"/>
      <c r="AO7" s="179"/>
      <c r="AP7" s="180"/>
      <c r="AQ7" s="179"/>
      <c r="AR7" s="180"/>
      <c r="AS7" s="179">
        <v>5</v>
      </c>
      <c r="AT7" s="180"/>
      <c r="AU7" s="179">
        <v>10</v>
      </c>
      <c r="AV7" s="180"/>
      <c r="AW7" s="179">
        <v>1</v>
      </c>
      <c r="AX7" s="180"/>
      <c r="AY7" s="179">
        <v>1</v>
      </c>
      <c r="AZ7" s="180"/>
      <c r="BA7" s="179"/>
      <c r="BB7" s="180"/>
      <c r="BC7" s="179">
        <v>2</v>
      </c>
      <c r="BD7" s="180"/>
      <c r="BE7" s="179">
        <v>2</v>
      </c>
      <c r="BF7" s="180"/>
      <c r="BG7" s="179"/>
      <c r="BH7" s="180"/>
      <c r="BI7" s="179">
        <v>0.1</v>
      </c>
      <c r="BJ7" s="180"/>
      <c r="BK7" s="179"/>
      <c r="BL7" s="180"/>
      <c r="BM7" s="179">
        <v>1.4</v>
      </c>
      <c r="BN7" s="180"/>
      <c r="BO7" s="179">
        <v>1.4</v>
      </c>
      <c r="BP7" s="180"/>
      <c r="BQ7" s="179">
        <v>5</v>
      </c>
      <c r="BR7" s="180">
        <v>5</v>
      </c>
      <c r="BS7" s="179">
        <v>250</v>
      </c>
      <c r="BT7" s="180"/>
      <c r="BU7" s="179">
        <v>150</v>
      </c>
      <c r="BV7" s="180"/>
      <c r="BW7" s="179">
        <v>0.4</v>
      </c>
      <c r="BX7" s="180"/>
      <c r="BY7" s="179">
        <v>0.1</v>
      </c>
      <c r="BZ7" s="180">
        <v>0.1</v>
      </c>
      <c r="CA7" s="179">
        <v>0.01</v>
      </c>
      <c r="CB7" s="180">
        <v>0.01</v>
      </c>
      <c r="CC7" s="179">
        <v>0.2</v>
      </c>
      <c r="CD7" s="180">
        <v>0.2</v>
      </c>
      <c r="CE7" s="179">
        <v>0.2</v>
      </c>
      <c r="CF7" s="180">
        <v>0.2</v>
      </c>
      <c r="CG7" s="179">
        <v>0.1</v>
      </c>
      <c r="CH7" s="180">
        <v>0.1</v>
      </c>
      <c r="CI7" s="179">
        <v>2</v>
      </c>
      <c r="CJ7" s="180">
        <v>2</v>
      </c>
      <c r="CK7" s="179">
        <v>2E-3</v>
      </c>
      <c r="CL7" s="180">
        <v>2E-3</v>
      </c>
      <c r="CM7" s="179">
        <v>0.1</v>
      </c>
      <c r="CN7" s="180">
        <v>0.1</v>
      </c>
      <c r="CO7" s="179">
        <v>0.02</v>
      </c>
      <c r="CP7" s="180">
        <v>0.02</v>
      </c>
      <c r="CQ7" s="179">
        <v>2</v>
      </c>
      <c r="CR7" s="180">
        <v>2</v>
      </c>
      <c r="CS7" s="179">
        <v>0.2</v>
      </c>
      <c r="CT7" s="180">
        <v>0.2</v>
      </c>
      <c r="CU7" s="179">
        <v>5</v>
      </c>
      <c r="CV7" s="180">
        <v>5</v>
      </c>
      <c r="CW7" s="179">
        <v>0.01</v>
      </c>
      <c r="CX7" s="180">
        <v>0.01</v>
      </c>
      <c r="CY7" s="179">
        <v>0.1</v>
      </c>
      <c r="CZ7" s="180">
        <v>0.1</v>
      </c>
      <c r="DA7" s="179">
        <v>0.1</v>
      </c>
      <c r="DB7" s="180">
        <v>0.1</v>
      </c>
      <c r="DC7" s="179">
        <v>0.05</v>
      </c>
      <c r="DD7" s="180">
        <v>0.05</v>
      </c>
      <c r="DE7" s="179">
        <v>2.5</v>
      </c>
      <c r="DF7" s="180">
        <v>2.5</v>
      </c>
      <c r="DG7" s="179"/>
      <c r="DH7" s="180"/>
      <c r="DI7" s="179"/>
      <c r="DJ7" s="180"/>
      <c r="DK7" s="179"/>
      <c r="DL7" s="180"/>
      <c r="DM7" s="179"/>
      <c r="DN7" s="180"/>
      <c r="DO7" s="179"/>
      <c r="DP7" s="180"/>
      <c r="DQ7" s="179"/>
      <c r="DR7" s="180"/>
      <c r="DS7" s="179"/>
      <c r="DT7" s="180"/>
      <c r="DU7" s="179"/>
      <c r="DV7" s="180"/>
      <c r="DW7" s="179"/>
      <c r="DX7" s="180"/>
      <c r="DY7" s="179"/>
      <c r="DZ7" s="180"/>
      <c r="EA7" s="49"/>
    </row>
    <row r="8" spans="1:131" s="1" customFormat="1" ht="26.25" customHeight="1" x14ac:dyDescent="0.25">
      <c r="A8" s="16"/>
      <c r="B8" s="19" t="s">
        <v>135</v>
      </c>
      <c r="C8" s="179"/>
      <c r="D8" s="180"/>
      <c r="E8" s="179"/>
      <c r="F8" s="180"/>
      <c r="G8" s="179"/>
      <c r="H8" s="180"/>
      <c r="I8" s="179">
        <v>8.5</v>
      </c>
      <c r="J8" s="180"/>
      <c r="K8" s="179">
        <v>8.5</v>
      </c>
      <c r="L8" s="180"/>
      <c r="M8" s="179">
        <v>8.5</v>
      </c>
      <c r="N8" s="180"/>
      <c r="O8" s="179"/>
      <c r="P8" s="180"/>
      <c r="Q8" s="179"/>
      <c r="R8" s="180"/>
      <c r="S8" s="179"/>
      <c r="T8" s="180"/>
      <c r="U8" s="179"/>
      <c r="V8" s="180"/>
      <c r="W8" s="179">
        <v>15</v>
      </c>
      <c r="X8" s="180"/>
      <c r="Y8" s="179">
        <v>15</v>
      </c>
      <c r="Z8" s="180"/>
      <c r="AA8" s="179">
        <v>15</v>
      </c>
      <c r="AB8" s="180"/>
      <c r="AC8" s="179">
        <v>150</v>
      </c>
      <c r="AD8" s="180"/>
      <c r="AE8" s="179"/>
      <c r="AF8" s="180"/>
      <c r="AG8" s="179">
        <v>35</v>
      </c>
      <c r="AH8" s="180"/>
      <c r="AI8" s="179">
        <v>15</v>
      </c>
      <c r="AJ8" s="180"/>
      <c r="AK8" s="179">
        <v>15</v>
      </c>
      <c r="AL8" s="180"/>
      <c r="AM8" s="179"/>
      <c r="AN8" s="180"/>
      <c r="AO8" s="179"/>
      <c r="AP8" s="180"/>
      <c r="AQ8" s="179"/>
      <c r="AR8" s="180"/>
      <c r="AS8" s="179">
        <v>7</v>
      </c>
      <c r="AT8" s="180"/>
      <c r="AU8" s="179">
        <v>50</v>
      </c>
      <c r="AV8" s="180"/>
      <c r="AW8" s="179">
        <v>2.5</v>
      </c>
      <c r="AX8" s="180"/>
      <c r="AY8" s="179">
        <v>2.5</v>
      </c>
      <c r="AZ8" s="180"/>
      <c r="BA8" s="179"/>
      <c r="BB8" s="180"/>
      <c r="BC8" s="179">
        <v>3</v>
      </c>
      <c r="BD8" s="180"/>
      <c r="BE8" s="179">
        <v>3</v>
      </c>
      <c r="BF8" s="180"/>
      <c r="BG8" s="179"/>
      <c r="BH8" s="180"/>
      <c r="BI8" s="179">
        <v>0.2</v>
      </c>
      <c r="BJ8" s="180"/>
      <c r="BK8" s="179"/>
      <c r="BL8" s="180"/>
      <c r="BM8" s="179">
        <v>1.8</v>
      </c>
      <c r="BN8" s="180"/>
      <c r="BO8" s="179">
        <v>1.8</v>
      </c>
      <c r="BP8" s="180"/>
      <c r="BQ8" s="179">
        <v>6.5</v>
      </c>
      <c r="BR8" s="180"/>
      <c r="BS8" s="179">
        <v>280</v>
      </c>
      <c r="BT8" s="180"/>
      <c r="BU8" s="179">
        <v>200</v>
      </c>
      <c r="BV8" s="180"/>
      <c r="BW8" s="179">
        <v>0.5</v>
      </c>
      <c r="BX8" s="180"/>
      <c r="BY8" s="179">
        <v>0.25</v>
      </c>
      <c r="BZ8" s="180"/>
      <c r="CA8" s="179">
        <v>2.5000000000000001E-2</v>
      </c>
      <c r="CB8" s="180"/>
      <c r="CC8" s="179">
        <v>0.5</v>
      </c>
      <c r="CD8" s="180"/>
      <c r="CE8" s="179">
        <v>0.5</v>
      </c>
      <c r="CF8" s="180"/>
      <c r="CG8" s="179">
        <v>0.25</v>
      </c>
      <c r="CH8" s="180"/>
      <c r="CI8" s="179">
        <v>5</v>
      </c>
      <c r="CJ8" s="180"/>
      <c r="CK8" s="179">
        <v>5.0000000000000001E-3</v>
      </c>
      <c r="CL8" s="180"/>
      <c r="CM8" s="179">
        <v>0.25</v>
      </c>
      <c r="CN8" s="180"/>
      <c r="CO8" s="179">
        <v>0.05</v>
      </c>
      <c r="CP8" s="180"/>
      <c r="CQ8" s="179">
        <v>5</v>
      </c>
      <c r="CR8" s="180"/>
      <c r="CS8" s="179">
        <v>0.5</v>
      </c>
      <c r="CT8" s="180"/>
      <c r="CU8" s="179">
        <v>12.5</v>
      </c>
      <c r="CV8" s="180"/>
      <c r="CW8" s="179">
        <v>2.5000000000000001E-2</v>
      </c>
      <c r="CX8" s="180"/>
      <c r="CY8" s="179">
        <v>0.25</v>
      </c>
      <c r="CZ8" s="180"/>
      <c r="DA8" s="179">
        <v>0.25</v>
      </c>
      <c r="DB8" s="180"/>
      <c r="DC8" s="179">
        <v>0.125</v>
      </c>
      <c r="DD8" s="180"/>
      <c r="DE8" s="179">
        <v>6.25</v>
      </c>
      <c r="DF8" s="180"/>
      <c r="DG8" s="179"/>
      <c r="DH8" s="180"/>
      <c r="DI8" s="179"/>
      <c r="DJ8" s="180"/>
      <c r="DK8" s="179"/>
      <c r="DL8" s="180"/>
      <c r="DM8" s="179"/>
      <c r="DN8" s="180"/>
      <c r="DO8" s="179"/>
      <c r="DP8" s="180"/>
      <c r="DQ8" s="179"/>
      <c r="DR8" s="180"/>
      <c r="DS8" s="179"/>
      <c r="DT8" s="180"/>
      <c r="DU8" s="179"/>
      <c r="DV8" s="180"/>
      <c r="DW8" s="179"/>
      <c r="DX8" s="180"/>
      <c r="DY8" s="179"/>
      <c r="DZ8" s="180"/>
      <c r="EA8" s="16"/>
    </row>
    <row r="9" spans="1:131" s="1" customFormat="1" ht="27" customHeight="1" x14ac:dyDescent="0.25">
      <c r="A9" s="16"/>
      <c r="B9" s="19" t="s">
        <v>136</v>
      </c>
      <c r="C9" s="179"/>
      <c r="D9" s="180"/>
      <c r="E9" s="179"/>
      <c r="F9" s="180"/>
      <c r="G9" s="179"/>
      <c r="H9" s="180"/>
      <c r="I9" s="179">
        <v>6.5</v>
      </c>
      <c r="J9" s="180"/>
      <c r="K9" s="179">
        <v>6.5</v>
      </c>
      <c r="L9" s="180"/>
      <c r="M9" s="179">
        <v>6.5</v>
      </c>
      <c r="N9" s="180"/>
      <c r="O9" s="179">
        <v>0.5</v>
      </c>
      <c r="P9" s="180"/>
      <c r="Q9" s="179">
        <v>0.5</v>
      </c>
      <c r="R9" s="180"/>
      <c r="S9" s="179"/>
      <c r="T9" s="180"/>
      <c r="U9" s="179"/>
      <c r="V9" s="180"/>
      <c r="W9" s="179"/>
      <c r="X9" s="180"/>
      <c r="Y9" s="179"/>
      <c r="Z9" s="180"/>
      <c r="AA9" s="179"/>
      <c r="AB9" s="180"/>
      <c r="AC9" s="179"/>
      <c r="AD9" s="180"/>
      <c r="AE9" s="179"/>
      <c r="AF9" s="180"/>
      <c r="AG9" s="179"/>
      <c r="AH9" s="180"/>
      <c r="AI9" s="179"/>
      <c r="AJ9" s="180"/>
      <c r="AK9" s="179"/>
      <c r="AL9" s="180"/>
      <c r="AM9" s="179"/>
      <c r="AN9" s="180"/>
      <c r="AO9" s="179"/>
      <c r="AP9" s="180"/>
      <c r="AQ9" s="179"/>
      <c r="AR9" s="180"/>
      <c r="AS9" s="179"/>
      <c r="AT9" s="180"/>
      <c r="AU9" s="179"/>
      <c r="AV9" s="180"/>
      <c r="AW9" s="179">
        <v>0.8</v>
      </c>
      <c r="AX9" s="180"/>
      <c r="AY9" s="179">
        <v>0.8</v>
      </c>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79"/>
      <c r="DH9" s="180"/>
      <c r="DI9" s="179"/>
      <c r="DJ9" s="180"/>
      <c r="DK9" s="179"/>
      <c r="DL9" s="180"/>
      <c r="DM9" s="179"/>
      <c r="DN9" s="180"/>
      <c r="DO9" s="179"/>
      <c r="DP9" s="180"/>
      <c r="DQ9" s="179"/>
      <c r="DR9" s="180"/>
      <c r="DS9" s="179"/>
      <c r="DT9" s="180"/>
      <c r="DU9" s="179"/>
      <c r="DV9" s="180"/>
      <c r="DW9" s="179"/>
      <c r="DX9" s="180"/>
      <c r="DY9" s="120"/>
      <c r="DZ9" s="121"/>
      <c r="EA9" s="16"/>
    </row>
    <row r="10" spans="1:131" s="1" customFormat="1" ht="22.5" customHeight="1" x14ac:dyDescent="0.25">
      <c r="A10" s="16"/>
      <c r="B10" s="17" t="s">
        <v>71</v>
      </c>
      <c r="C10" s="155" t="s">
        <v>82</v>
      </c>
      <c r="D10" s="185"/>
      <c r="E10" s="155" t="s">
        <v>82</v>
      </c>
      <c r="F10" s="156"/>
      <c r="G10" s="155" t="s">
        <v>75</v>
      </c>
      <c r="H10" s="156"/>
      <c r="I10" s="155" t="s">
        <v>249</v>
      </c>
      <c r="J10" s="156"/>
      <c r="K10" s="155" t="s">
        <v>250</v>
      </c>
      <c r="L10" s="156"/>
      <c r="M10" s="155" t="s">
        <v>75</v>
      </c>
      <c r="N10" s="156"/>
      <c r="O10" s="155" t="s">
        <v>220</v>
      </c>
      <c r="P10" s="156"/>
      <c r="Q10" s="155" t="s">
        <v>75</v>
      </c>
      <c r="R10" s="156"/>
      <c r="S10" s="155" t="s">
        <v>220</v>
      </c>
      <c r="T10" s="156"/>
      <c r="U10" s="155" t="s">
        <v>75</v>
      </c>
      <c r="V10" s="156"/>
      <c r="W10" s="155" t="s">
        <v>86</v>
      </c>
      <c r="X10" s="156"/>
      <c r="Y10" s="155" t="s">
        <v>85</v>
      </c>
      <c r="Z10" s="156"/>
      <c r="AA10" s="155" t="s">
        <v>85</v>
      </c>
      <c r="AB10" s="156"/>
      <c r="AC10" s="155" t="s">
        <v>86</v>
      </c>
      <c r="AD10" s="156"/>
      <c r="AE10" s="155" t="s">
        <v>85</v>
      </c>
      <c r="AF10" s="156"/>
      <c r="AG10" s="155" t="s">
        <v>85</v>
      </c>
      <c r="AH10" s="156"/>
      <c r="AI10" s="155" t="s">
        <v>220</v>
      </c>
      <c r="AJ10" s="156"/>
      <c r="AK10" s="155" t="s">
        <v>86</v>
      </c>
      <c r="AL10" s="156"/>
      <c r="AM10" s="155" t="s">
        <v>85</v>
      </c>
      <c r="AN10" s="156"/>
      <c r="AO10" s="155" t="s">
        <v>86</v>
      </c>
      <c r="AP10" s="156"/>
      <c r="AQ10" s="155" t="s">
        <v>86</v>
      </c>
      <c r="AR10" s="156"/>
      <c r="AS10" s="155" t="s">
        <v>85</v>
      </c>
      <c r="AT10" s="156"/>
      <c r="AU10" s="155" t="s">
        <v>76</v>
      </c>
      <c r="AV10" s="156"/>
      <c r="AW10" s="155" t="s">
        <v>220</v>
      </c>
      <c r="AX10" s="156"/>
      <c r="AY10" s="155" t="s">
        <v>75</v>
      </c>
      <c r="AZ10" s="156"/>
      <c r="BA10" s="155" t="s">
        <v>75</v>
      </c>
      <c r="BB10" s="156"/>
      <c r="BC10" s="155" t="s">
        <v>85</v>
      </c>
      <c r="BD10" s="156"/>
      <c r="BE10" s="155" t="s">
        <v>86</v>
      </c>
      <c r="BF10" s="156"/>
      <c r="BG10" s="155" t="s">
        <v>76</v>
      </c>
      <c r="BH10" s="156"/>
      <c r="BI10" s="155" t="s">
        <v>76</v>
      </c>
      <c r="BJ10" s="156"/>
      <c r="BK10" s="155" t="s">
        <v>76</v>
      </c>
      <c r="BL10" s="156"/>
      <c r="BM10" s="155" t="s">
        <v>220</v>
      </c>
      <c r="BN10" s="156"/>
      <c r="BO10" s="155" t="s">
        <v>86</v>
      </c>
      <c r="BP10" s="156"/>
      <c r="BQ10" s="155" t="s">
        <v>193</v>
      </c>
      <c r="BR10" s="156"/>
      <c r="BS10" s="155" t="s">
        <v>85</v>
      </c>
      <c r="BT10" s="156"/>
      <c r="BU10" s="155" t="s">
        <v>85</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86</v>
      </c>
      <c r="DD10" s="156"/>
      <c r="DE10" s="155" t="s">
        <v>86</v>
      </c>
      <c r="DF10" s="156"/>
      <c r="DG10" s="155" t="s">
        <v>86</v>
      </c>
      <c r="DH10" s="156"/>
      <c r="DI10" s="155" t="s">
        <v>86</v>
      </c>
      <c r="DJ10" s="156"/>
      <c r="DK10" s="155" t="s">
        <v>86</v>
      </c>
      <c r="DL10" s="156"/>
      <c r="DM10" s="155" t="s">
        <v>86</v>
      </c>
      <c r="DN10" s="156"/>
      <c r="DO10" s="155" t="s">
        <v>86</v>
      </c>
      <c r="DP10" s="156"/>
      <c r="DQ10" s="155" t="s">
        <v>86</v>
      </c>
      <c r="DR10" s="156"/>
      <c r="DS10" s="155" t="s">
        <v>86</v>
      </c>
      <c r="DT10" s="156"/>
      <c r="DU10" s="155" t="s">
        <v>76</v>
      </c>
      <c r="DV10" s="156"/>
      <c r="DW10" s="155" t="s">
        <v>85</v>
      </c>
      <c r="DX10" s="156"/>
      <c r="DY10" s="123"/>
      <c r="DZ10" s="124"/>
      <c r="EA10" s="16"/>
    </row>
    <row r="11" spans="1:131" s="1" customFormat="1" ht="24" customHeight="1" x14ac:dyDescent="0.25">
      <c r="A11" s="16"/>
      <c r="B11" s="17" t="s">
        <v>12</v>
      </c>
      <c r="C11" s="155" t="s">
        <v>210</v>
      </c>
      <c r="D11" s="185"/>
      <c r="E11" s="155"/>
      <c r="F11" s="156"/>
      <c r="G11" s="155" t="s">
        <v>211</v>
      </c>
      <c r="H11" s="156"/>
      <c r="I11" s="155" t="s">
        <v>210</v>
      </c>
      <c r="J11" s="156"/>
      <c r="K11" s="155" t="s">
        <v>210</v>
      </c>
      <c r="L11" s="156"/>
      <c r="M11" s="155"/>
      <c r="N11" s="156"/>
      <c r="O11" s="155" t="s">
        <v>210</v>
      </c>
      <c r="P11" s="156"/>
      <c r="Q11" s="155"/>
      <c r="R11" s="156"/>
      <c r="S11" s="155" t="s">
        <v>210</v>
      </c>
      <c r="T11" s="156"/>
      <c r="U11" s="155"/>
      <c r="V11" s="156"/>
      <c r="W11" s="155" t="s">
        <v>211</v>
      </c>
      <c r="X11" s="156"/>
      <c r="Y11" s="155" t="s">
        <v>211</v>
      </c>
      <c r="Z11" s="156"/>
      <c r="AA11" s="155" t="s">
        <v>211</v>
      </c>
      <c r="AB11" s="156"/>
      <c r="AC11" s="155" t="s">
        <v>211</v>
      </c>
      <c r="AD11" s="156"/>
      <c r="AE11" s="155" t="s">
        <v>204</v>
      </c>
      <c r="AF11" s="156"/>
      <c r="AG11" s="155" t="s">
        <v>214</v>
      </c>
      <c r="AH11" s="156"/>
      <c r="AI11" s="155"/>
      <c r="AJ11" s="156"/>
      <c r="AK11" s="155" t="s">
        <v>214</v>
      </c>
      <c r="AL11" s="156"/>
      <c r="AM11" s="155" t="s">
        <v>214</v>
      </c>
      <c r="AN11" s="156"/>
      <c r="AO11" s="155" t="s">
        <v>214</v>
      </c>
      <c r="AP11" s="156"/>
      <c r="AQ11" s="155" t="s">
        <v>214</v>
      </c>
      <c r="AR11" s="156"/>
      <c r="AS11" s="155" t="s">
        <v>212</v>
      </c>
      <c r="AT11" s="156"/>
      <c r="AU11" s="155" t="s">
        <v>211</v>
      </c>
      <c r="AV11" s="156"/>
      <c r="AW11" s="155" t="s">
        <v>210</v>
      </c>
      <c r="AX11" s="156"/>
      <c r="AY11" s="155"/>
      <c r="AZ11" s="156"/>
      <c r="BA11" s="155" t="s">
        <v>213</v>
      </c>
      <c r="BB11" s="156"/>
      <c r="BC11" s="155" t="s">
        <v>204</v>
      </c>
      <c r="BD11" s="156"/>
      <c r="BE11" s="155" t="s">
        <v>204</v>
      </c>
      <c r="BF11" s="156"/>
      <c r="BG11" s="155" t="s">
        <v>221</v>
      </c>
      <c r="BH11" s="156"/>
      <c r="BI11" s="155" t="s">
        <v>221</v>
      </c>
      <c r="BJ11" s="156"/>
      <c r="BK11" s="155" t="s">
        <v>221</v>
      </c>
      <c r="BL11" s="156"/>
      <c r="BM11" s="155" t="s">
        <v>210</v>
      </c>
      <c r="BN11" s="156"/>
      <c r="BO11" s="155"/>
      <c r="BP11" s="156"/>
      <c r="BQ11" s="155" t="s">
        <v>204</v>
      </c>
      <c r="BR11" s="156"/>
      <c r="BS11" s="155" t="s">
        <v>214</v>
      </c>
      <c r="BT11" s="156"/>
      <c r="BU11" s="155" t="s">
        <v>214</v>
      </c>
      <c r="BV11" s="156"/>
      <c r="BW11" s="155" t="s">
        <v>212</v>
      </c>
      <c r="BX11" s="156"/>
      <c r="BY11" s="155" t="s">
        <v>204</v>
      </c>
      <c r="BZ11" s="156"/>
      <c r="CA11" s="155" t="s">
        <v>204</v>
      </c>
      <c r="CB11" s="156"/>
      <c r="CC11" s="155" t="s">
        <v>204</v>
      </c>
      <c r="CD11" s="156"/>
      <c r="CE11" s="155" t="s">
        <v>204</v>
      </c>
      <c r="CF11" s="156"/>
      <c r="CG11" s="155" t="s">
        <v>204</v>
      </c>
      <c r="CH11" s="156"/>
      <c r="CI11" s="155" t="s">
        <v>204</v>
      </c>
      <c r="CJ11" s="156"/>
      <c r="CK11" s="155" t="s">
        <v>204</v>
      </c>
      <c r="CL11" s="156"/>
      <c r="CM11" s="155" t="s">
        <v>204</v>
      </c>
      <c r="CN11" s="156"/>
      <c r="CO11" s="155" t="s">
        <v>204</v>
      </c>
      <c r="CP11" s="156"/>
      <c r="CQ11" s="155" t="s">
        <v>204</v>
      </c>
      <c r="CR11" s="156"/>
      <c r="CS11" s="155" t="s">
        <v>204</v>
      </c>
      <c r="CT11" s="156"/>
      <c r="CU11" s="155" t="s">
        <v>204</v>
      </c>
      <c r="CV11" s="156"/>
      <c r="CW11" s="155" t="s">
        <v>204</v>
      </c>
      <c r="CX11" s="156"/>
      <c r="CY11" s="155" t="s">
        <v>204</v>
      </c>
      <c r="CZ11" s="156"/>
      <c r="DA11" s="155" t="s">
        <v>204</v>
      </c>
      <c r="DB11" s="156"/>
      <c r="DC11" s="155" t="s">
        <v>204</v>
      </c>
      <c r="DD11" s="156"/>
      <c r="DE11" s="155" t="s">
        <v>204</v>
      </c>
      <c r="DF11" s="156"/>
      <c r="DG11" s="155" t="s">
        <v>204</v>
      </c>
      <c r="DH11" s="156"/>
      <c r="DI11" s="155" t="s">
        <v>204</v>
      </c>
      <c r="DJ11" s="156"/>
      <c r="DK11" s="155" t="s">
        <v>204</v>
      </c>
      <c r="DL11" s="156"/>
      <c r="DM11" s="155" t="s">
        <v>204</v>
      </c>
      <c r="DN11" s="156"/>
      <c r="DO11" s="155" t="s">
        <v>204</v>
      </c>
      <c r="DP11" s="156"/>
      <c r="DQ11" s="155" t="s">
        <v>204</v>
      </c>
      <c r="DR11" s="156"/>
      <c r="DS11" s="155" t="s">
        <v>204</v>
      </c>
      <c r="DT11" s="156"/>
      <c r="DU11" s="155"/>
      <c r="DV11" s="156"/>
      <c r="DW11" s="155"/>
      <c r="DX11" s="156"/>
      <c r="DY11" s="123"/>
      <c r="DZ11" s="124"/>
      <c r="EA11" s="16"/>
    </row>
    <row r="12" spans="1:131" ht="26.4" x14ac:dyDescent="0.25">
      <c r="A12" s="101"/>
      <c r="B12" s="17" t="s">
        <v>13</v>
      </c>
      <c r="C12" s="155">
        <v>30</v>
      </c>
      <c r="D12" s="186"/>
      <c r="E12" s="155"/>
      <c r="F12" s="156"/>
      <c r="G12" s="155">
        <v>8</v>
      </c>
      <c r="H12" s="186"/>
      <c r="I12" s="155">
        <v>30</v>
      </c>
      <c r="J12" s="156"/>
      <c r="K12" s="155">
        <v>30</v>
      </c>
      <c r="L12" s="156"/>
      <c r="M12" s="155"/>
      <c r="N12" s="186"/>
      <c r="O12" s="155">
        <v>30</v>
      </c>
      <c r="P12" s="156"/>
      <c r="Q12" s="155"/>
      <c r="R12" s="186"/>
      <c r="S12" s="155">
        <v>30</v>
      </c>
      <c r="T12" s="156"/>
      <c r="U12" s="155"/>
      <c r="V12" s="186"/>
      <c r="W12" s="155">
        <v>8</v>
      </c>
      <c r="X12" s="156"/>
      <c r="Y12" s="155">
        <v>8</v>
      </c>
      <c r="Z12" s="156"/>
      <c r="AA12" s="155">
        <v>8</v>
      </c>
      <c r="AB12" s="156"/>
      <c r="AC12" s="155">
        <v>8</v>
      </c>
      <c r="AD12" s="156"/>
      <c r="AE12" s="155"/>
      <c r="AF12" s="156"/>
      <c r="AG12" s="155">
        <v>4</v>
      </c>
      <c r="AH12" s="156"/>
      <c r="AI12" s="155"/>
      <c r="AJ12" s="156"/>
      <c r="AK12" s="155">
        <v>4</v>
      </c>
      <c r="AL12" s="156"/>
      <c r="AM12" s="155">
        <v>4</v>
      </c>
      <c r="AN12" s="156"/>
      <c r="AO12" s="155">
        <v>4</v>
      </c>
      <c r="AP12" s="156"/>
      <c r="AQ12" s="155">
        <v>4</v>
      </c>
      <c r="AR12" s="156"/>
      <c r="AS12" s="155">
        <v>2</v>
      </c>
      <c r="AT12" s="156"/>
      <c r="AU12" s="155">
        <v>8</v>
      </c>
      <c r="AV12" s="156"/>
      <c r="AW12" s="155">
        <v>30</v>
      </c>
      <c r="AX12" s="156"/>
      <c r="AY12" s="155"/>
      <c r="AZ12" s="156"/>
      <c r="BA12" s="155">
        <v>1</v>
      </c>
      <c r="BB12" s="156"/>
      <c r="BC12" s="155"/>
      <c r="BD12" s="156"/>
      <c r="BE12" s="155"/>
      <c r="BF12" s="156"/>
      <c r="BG12" s="155"/>
      <c r="BH12" s="156"/>
      <c r="BI12" s="155"/>
      <c r="BJ12" s="156"/>
      <c r="BK12" s="155"/>
      <c r="BL12" s="156"/>
      <c r="BM12" s="155">
        <v>30</v>
      </c>
      <c r="BN12" s="156"/>
      <c r="BO12" s="155"/>
      <c r="BP12" s="156"/>
      <c r="BQ12" s="155"/>
      <c r="BR12" s="156"/>
      <c r="BS12" s="155">
        <v>4</v>
      </c>
      <c r="BT12" s="156"/>
      <c r="BU12" s="155">
        <v>4</v>
      </c>
      <c r="BV12" s="156"/>
      <c r="BW12" s="155">
        <v>2</v>
      </c>
      <c r="BX12" s="156"/>
      <c r="BY12" s="155"/>
      <c r="BZ12" s="156"/>
      <c r="CA12" s="155"/>
      <c r="CB12" s="156"/>
      <c r="CC12" s="155"/>
      <c r="CD12" s="156"/>
      <c r="CE12" s="155"/>
      <c r="CF12" s="156"/>
      <c r="CG12" s="155"/>
      <c r="CH12" s="156"/>
      <c r="CI12" s="155"/>
      <c r="CJ12" s="156"/>
      <c r="CK12" s="155"/>
      <c r="CL12" s="156"/>
      <c r="CM12" s="155"/>
      <c r="CN12" s="156"/>
      <c r="CO12" s="155"/>
      <c r="CP12" s="156"/>
      <c r="CQ12" s="155"/>
      <c r="CR12" s="156"/>
      <c r="CS12" s="155"/>
      <c r="CT12" s="156"/>
      <c r="CU12" s="155"/>
      <c r="CV12" s="156"/>
      <c r="CW12" s="155"/>
      <c r="CX12" s="156"/>
      <c r="CY12" s="155"/>
      <c r="CZ12" s="156"/>
      <c r="DA12" s="155"/>
      <c r="DB12" s="156"/>
      <c r="DC12" s="155"/>
      <c r="DD12" s="156"/>
      <c r="DE12" s="155"/>
      <c r="DF12" s="156"/>
      <c r="DG12" s="155"/>
      <c r="DH12" s="156"/>
      <c r="DI12" s="155"/>
      <c r="DJ12" s="156"/>
      <c r="DK12" s="155"/>
      <c r="DL12" s="156"/>
      <c r="DM12" s="155"/>
      <c r="DN12" s="156"/>
      <c r="DO12" s="155"/>
      <c r="DP12" s="156"/>
      <c r="DQ12" s="155"/>
      <c r="DR12" s="156"/>
      <c r="DS12" s="155"/>
      <c r="DT12" s="156"/>
      <c r="DU12" s="155"/>
      <c r="DV12" s="156"/>
      <c r="DW12" s="155"/>
      <c r="DX12" s="156"/>
      <c r="DY12" s="123"/>
      <c r="DZ12" s="124"/>
      <c r="EA12" s="18"/>
    </row>
    <row r="13" spans="1:131"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226</v>
      </c>
      <c r="CE13" s="119" t="s">
        <v>227</v>
      </c>
      <c r="CF13" s="119" t="s">
        <v>226</v>
      </c>
      <c r="CG13" s="119" t="s">
        <v>227</v>
      </c>
      <c r="CH13" s="119" t="s">
        <v>226</v>
      </c>
      <c r="CI13" s="119" t="s">
        <v>227</v>
      </c>
      <c r="CJ13" s="119" t="s">
        <v>226</v>
      </c>
      <c r="CK13" s="119" t="s">
        <v>227</v>
      </c>
      <c r="CL13" s="119" t="s">
        <v>226</v>
      </c>
      <c r="CM13" s="119" t="s">
        <v>227</v>
      </c>
      <c r="CN13" s="119" t="s">
        <v>226</v>
      </c>
      <c r="CO13" s="119" t="s">
        <v>227</v>
      </c>
      <c r="CP13" s="119" t="s">
        <v>226</v>
      </c>
      <c r="CQ13" s="119" t="s">
        <v>227</v>
      </c>
      <c r="CR13" s="119" t="s">
        <v>226</v>
      </c>
      <c r="CS13" s="119" t="s">
        <v>227</v>
      </c>
      <c r="CT13" s="119" t="s">
        <v>226</v>
      </c>
      <c r="CU13" s="119" t="s">
        <v>227</v>
      </c>
      <c r="CV13" s="119" t="s">
        <v>226</v>
      </c>
      <c r="CW13" s="119" t="s">
        <v>227</v>
      </c>
      <c r="CX13" s="119" t="s">
        <v>226</v>
      </c>
      <c r="CY13" s="119" t="s">
        <v>227</v>
      </c>
      <c r="CZ13" s="119" t="s">
        <v>226</v>
      </c>
      <c r="DA13" s="119" t="s">
        <v>227</v>
      </c>
      <c r="DB13" s="119" t="s">
        <v>226</v>
      </c>
      <c r="DC13" s="119" t="s">
        <v>227</v>
      </c>
      <c r="DD13" s="119" t="s">
        <v>226</v>
      </c>
      <c r="DE13" s="119" t="s">
        <v>227</v>
      </c>
      <c r="DF13" s="119" t="s">
        <v>226</v>
      </c>
      <c r="DG13" s="119" t="s">
        <v>227</v>
      </c>
      <c r="DH13" s="119" t="s">
        <v>226</v>
      </c>
      <c r="DI13" s="119" t="s">
        <v>227</v>
      </c>
      <c r="DJ13" s="119" t="s">
        <v>226</v>
      </c>
      <c r="DK13" s="119" t="s">
        <v>227</v>
      </c>
      <c r="DL13" s="119" t="s">
        <v>227</v>
      </c>
      <c r="DM13" s="119" t="s">
        <v>226</v>
      </c>
      <c r="DN13" s="119" t="s">
        <v>227</v>
      </c>
      <c r="DO13" s="119" t="s">
        <v>226</v>
      </c>
      <c r="DP13" s="119" t="s">
        <v>227</v>
      </c>
      <c r="DQ13" s="119" t="s">
        <v>226</v>
      </c>
      <c r="DR13" s="119" t="s">
        <v>227</v>
      </c>
      <c r="DS13" s="119" t="s">
        <v>226</v>
      </c>
      <c r="DT13" s="119" t="s">
        <v>227</v>
      </c>
      <c r="DU13" s="119" t="s">
        <v>226</v>
      </c>
      <c r="DV13" s="119" t="s">
        <v>227</v>
      </c>
      <c r="DW13" s="119" t="s">
        <v>226</v>
      </c>
      <c r="DX13" s="119" t="s">
        <v>227</v>
      </c>
      <c r="DY13" s="119" t="s">
        <v>226</v>
      </c>
      <c r="DZ13" s="119" t="s">
        <v>227</v>
      </c>
      <c r="EA13" s="49"/>
    </row>
    <row r="14" spans="1:131" x14ac:dyDescent="0.25">
      <c r="A14" s="67">
        <v>1</v>
      </c>
      <c r="B14" s="67"/>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131"/>
      <c r="DV14" s="131"/>
      <c r="DW14" s="131"/>
      <c r="DX14" s="131"/>
      <c r="DY14" s="131"/>
      <c r="DZ14" s="131"/>
      <c r="EA14" s="18"/>
    </row>
    <row r="15" spans="1:131" x14ac:dyDescent="0.25">
      <c r="A15" s="67">
        <v>2</v>
      </c>
      <c r="B15" s="67"/>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131"/>
      <c r="DV15" s="131"/>
      <c r="DW15" s="131"/>
      <c r="DX15" s="131"/>
      <c r="DY15" s="131"/>
      <c r="DZ15" s="131"/>
      <c r="EA15" s="18"/>
    </row>
    <row r="16" spans="1:131" x14ac:dyDescent="0.25">
      <c r="A16" s="67">
        <v>3</v>
      </c>
      <c r="B16" s="67"/>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131"/>
      <c r="DV16" s="131"/>
      <c r="DW16" s="131"/>
      <c r="DX16" s="131"/>
      <c r="DY16" s="131"/>
      <c r="DZ16" s="131"/>
      <c r="EA16" s="18"/>
    </row>
    <row r="17" spans="1:131" x14ac:dyDescent="0.25">
      <c r="A17" s="67">
        <v>4</v>
      </c>
      <c r="B17" s="67"/>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131"/>
      <c r="DV17" s="131"/>
      <c r="DW17" s="131"/>
      <c r="DX17" s="131"/>
      <c r="DY17" s="131"/>
      <c r="DZ17" s="131"/>
      <c r="EA17" s="18"/>
    </row>
    <row r="18" spans="1:131" x14ac:dyDescent="0.25">
      <c r="A18" s="67">
        <v>5</v>
      </c>
      <c r="B18" s="67"/>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131"/>
      <c r="DV18" s="131"/>
      <c r="DW18" s="131"/>
      <c r="DX18" s="131"/>
      <c r="DY18" s="131"/>
      <c r="DZ18" s="131"/>
      <c r="EA18" s="18"/>
    </row>
    <row r="19" spans="1:131" x14ac:dyDescent="0.25">
      <c r="A19" s="67">
        <v>6</v>
      </c>
      <c r="B19" s="67"/>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8"/>
      <c r="AJ19" s="58"/>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131"/>
      <c r="DV19" s="131"/>
      <c r="DW19" s="131"/>
      <c r="DX19" s="131"/>
      <c r="DY19" s="131"/>
      <c r="DZ19" s="131"/>
      <c r="EA19" s="18"/>
    </row>
    <row r="20" spans="1:131" x14ac:dyDescent="0.25">
      <c r="A20" s="67">
        <v>7</v>
      </c>
      <c r="B20" s="67"/>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131"/>
      <c r="DV20" s="131"/>
      <c r="DW20" s="131"/>
      <c r="DX20" s="131"/>
      <c r="DY20" s="131"/>
      <c r="DZ20" s="131"/>
      <c r="EA20" s="18"/>
    </row>
    <row r="21" spans="1:131" x14ac:dyDescent="0.25">
      <c r="A21" s="67">
        <v>8</v>
      </c>
      <c r="B21" s="67"/>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131"/>
      <c r="DV21" s="131"/>
      <c r="DW21" s="131"/>
      <c r="DX21" s="131"/>
      <c r="DY21" s="131"/>
      <c r="DZ21" s="131"/>
      <c r="EA21" s="18"/>
    </row>
    <row r="22" spans="1:131" x14ac:dyDescent="0.25">
      <c r="A22" s="67">
        <v>9</v>
      </c>
      <c r="B22" s="67"/>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131"/>
      <c r="DV22" s="131"/>
      <c r="DW22" s="131"/>
      <c r="DX22" s="131"/>
      <c r="DY22" s="131"/>
      <c r="DZ22" s="131"/>
      <c r="EA22" s="18"/>
    </row>
    <row r="23" spans="1:131" x14ac:dyDescent="0.25">
      <c r="A23" s="67">
        <v>10</v>
      </c>
      <c r="B23" s="67"/>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131"/>
      <c r="DV23" s="131"/>
      <c r="DW23" s="131"/>
      <c r="DX23" s="131"/>
      <c r="DY23" s="131"/>
      <c r="DZ23" s="131"/>
      <c r="EA23" s="18"/>
    </row>
    <row r="24" spans="1:131" x14ac:dyDescent="0.25">
      <c r="A24" s="67">
        <v>11</v>
      </c>
      <c r="B24" s="67"/>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131"/>
      <c r="DV24" s="131"/>
      <c r="DW24" s="131"/>
      <c r="DX24" s="131"/>
      <c r="DY24" s="131"/>
      <c r="DZ24" s="131"/>
      <c r="EA24" s="18"/>
    </row>
    <row r="25" spans="1:131" x14ac:dyDescent="0.25">
      <c r="A25" s="67">
        <v>12</v>
      </c>
      <c r="B25" s="67"/>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131"/>
      <c r="DV25" s="131"/>
      <c r="DW25" s="131"/>
      <c r="DX25" s="131"/>
      <c r="DY25" s="131"/>
      <c r="DZ25" s="131"/>
      <c r="EA25" s="18"/>
    </row>
    <row r="26" spans="1:131" x14ac:dyDescent="0.25">
      <c r="A26" s="67">
        <v>13</v>
      </c>
      <c r="B26" s="67"/>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131"/>
      <c r="DV26" s="131"/>
      <c r="DW26" s="131"/>
      <c r="DX26" s="131"/>
      <c r="DY26" s="131"/>
      <c r="DZ26" s="131"/>
      <c r="EA26" s="18"/>
    </row>
    <row r="27" spans="1:131" x14ac:dyDescent="0.25">
      <c r="A27" s="67">
        <v>14</v>
      </c>
      <c r="B27" s="67"/>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131"/>
      <c r="DV27" s="131"/>
      <c r="DW27" s="131"/>
      <c r="DX27" s="131"/>
      <c r="DY27" s="131"/>
      <c r="DZ27" s="131"/>
      <c r="EA27" s="18"/>
    </row>
    <row r="28" spans="1:131" x14ac:dyDescent="0.25">
      <c r="A28" s="67">
        <v>15</v>
      </c>
      <c r="B28" s="67"/>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131"/>
      <c r="DV28" s="131"/>
      <c r="DW28" s="131"/>
      <c r="DX28" s="131"/>
      <c r="DY28" s="131"/>
      <c r="DZ28" s="131"/>
      <c r="EA28" s="18"/>
    </row>
    <row r="29" spans="1:131" x14ac:dyDescent="0.25">
      <c r="A29" s="67">
        <v>16</v>
      </c>
      <c r="B29" s="67"/>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131"/>
      <c r="DV29" s="131"/>
      <c r="DW29" s="131"/>
      <c r="DX29" s="131"/>
      <c r="DY29" s="131"/>
      <c r="DZ29" s="131"/>
      <c r="EA29" s="18"/>
    </row>
    <row r="30" spans="1:131" x14ac:dyDescent="0.25">
      <c r="A30" s="67">
        <v>17</v>
      </c>
      <c r="B30" s="67"/>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131"/>
      <c r="DV30" s="131"/>
      <c r="DW30" s="131"/>
      <c r="DX30" s="131"/>
      <c r="DY30" s="131"/>
      <c r="DZ30" s="131"/>
      <c r="EA30" s="18"/>
    </row>
    <row r="31" spans="1:131" x14ac:dyDescent="0.25">
      <c r="A31" s="67">
        <v>18</v>
      </c>
      <c r="B31" s="67"/>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131"/>
      <c r="DV31" s="131"/>
      <c r="DW31" s="131"/>
      <c r="DX31" s="131"/>
      <c r="DY31" s="131"/>
      <c r="DZ31" s="131"/>
      <c r="EA31" s="18"/>
    </row>
    <row r="32" spans="1:131" x14ac:dyDescent="0.25">
      <c r="A32" s="67">
        <v>19</v>
      </c>
      <c r="B32" s="67"/>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131"/>
      <c r="DV32" s="131"/>
      <c r="DW32" s="131"/>
      <c r="DX32" s="131"/>
      <c r="DY32" s="131"/>
      <c r="DZ32" s="131"/>
      <c r="EA32" s="18"/>
    </row>
    <row r="33" spans="1:131" x14ac:dyDescent="0.25">
      <c r="A33" s="67">
        <v>20</v>
      </c>
      <c r="B33" s="67"/>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131"/>
      <c r="DV33" s="131"/>
      <c r="DW33" s="131"/>
      <c r="DX33" s="131"/>
      <c r="DY33" s="131"/>
      <c r="DZ33" s="131"/>
      <c r="EA33" s="18"/>
    </row>
    <row r="34" spans="1:131" x14ac:dyDescent="0.25">
      <c r="A34" s="67">
        <v>21</v>
      </c>
      <c r="B34" s="6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131"/>
      <c r="DV34" s="131"/>
      <c r="DW34" s="131"/>
      <c r="DX34" s="131"/>
      <c r="DY34" s="131"/>
      <c r="DZ34" s="131"/>
      <c r="EA34" s="18"/>
    </row>
    <row r="35" spans="1:131" x14ac:dyDescent="0.25">
      <c r="A35" s="67">
        <v>22</v>
      </c>
      <c r="B35" s="67"/>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131"/>
      <c r="DV35" s="131"/>
      <c r="DW35" s="131"/>
      <c r="DX35" s="131"/>
      <c r="DY35" s="131"/>
      <c r="DZ35" s="131"/>
      <c r="EA35" s="18"/>
    </row>
    <row r="36" spans="1:131" x14ac:dyDescent="0.25">
      <c r="A36" s="67">
        <v>23</v>
      </c>
      <c r="B36" s="67"/>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131"/>
      <c r="DV36" s="131"/>
      <c r="DW36" s="131"/>
      <c r="DX36" s="131"/>
      <c r="DY36" s="131"/>
      <c r="DZ36" s="131"/>
      <c r="EA36" s="18"/>
    </row>
    <row r="37" spans="1:131" x14ac:dyDescent="0.25">
      <c r="A37" s="67">
        <v>24</v>
      </c>
      <c r="B37" s="6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131"/>
      <c r="DV37" s="131"/>
      <c r="DW37" s="131"/>
      <c r="DX37" s="131"/>
      <c r="DY37" s="131"/>
      <c r="DZ37" s="131"/>
      <c r="EA37" s="18"/>
    </row>
    <row r="38" spans="1:131" x14ac:dyDescent="0.25">
      <c r="A38" s="67">
        <v>25</v>
      </c>
      <c r="B38" s="6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131"/>
      <c r="DV38" s="131"/>
      <c r="DW38" s="131"/>
      <c r="DX38" s="131"/>
      <c r="DY38" s="131"/>
      <c r="DZ38" s="131"/>
      <c r="EA38" s="18"/>
    </row>
    <row r="39" spans="1:131" x14ac:dyDescent="0.25">
      <c r="A39" s="67">
        <v>26</v>
      </c>
      <c r="B39" s="6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131"/>
      <c r="DV39" s="131"/>
      <c r="DW39" s="131"/>
      <c r="DX39" s="131"/>
      <c r="DY39" s="131"/>
      <c r="DZ39" s="131"/>
      <c r="EA39" s="18"/>
    </row>
    <row r="40" spans="1:131" x14ac:dyDescent="0.25">
      <c r="A40" s="67">
        <v>27</v>
      </c>
      <c r="B40" s="67"/>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131"/>
      <c r="DV40" s="131"/>
      <c r="DW40" s="131"/>
      <c r="DX40" s="131"/>
      <c r="DY40" s="131"/>
      <c r="DZ40" s="131"/>
      <c r="EA40" s="18"/>
    </row>
    <row r="41" spans="1:131" x14ac:dyDescent="0.25">
      <c r="A41" s="67">
        <v>28</v>
      </c>
      <c r="B41" s="67"/>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131"/>
      <c r="DV41" s="131"/>
      <c r="DW41" s="131"/>
      <c r="DX41" s="131"/>
      <c r="DY41" s="131"/>
      <c r="DZ41" s="131"/>
      <c r="EA41" s="18"/>
    </row>
    <row r="42" spans="1:131" x14ac:dyDescent="0.25">
      <c r="A42" s="67">
        <v>29</v>
      </c>
      <c r="B42" s="67"/>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131"/>
      <c r="DV42" s="131"/>
      <c r="DW42" s="131"/>
      <c r="DX42" s="131"/>
      <c r="DY42" s="131"/>
      <c r="DZ42" s="131"/>
      <c r="EA42" s="18"/>
    </row>
    <row r="43" spans="1:131" x14ac:dyDescent="0.25">
      <c r="A43" s="67">
        <v>30</v>
      </c>
      <c r="B43" s="6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131"/>
      <c r="DV43" s="131"/>
      <c r="DW43" s="131"/>
      <c r="DX43" s="131"/>
      <c r="DY43" s="131"/>
      <c r="DZ43" s="131"/>
      <c r="EA43" s="18"/>
    </row>
    <row r="44" spans="1:131" x14ac:dyDescent="0.25">
      <c r="A44" s="67">
        <v>31</v>
      </c>
      <c r="B44" s="67"/>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131"/>
      <c r="DV44" s="131"/>
      <c r="DW44" s="131"/>
      <c r="DX44" s="131"/>
      <c r="DY44" s="131"/>
      <c r="DZ44" s="131"/>
      <c r="EA44" s="18"/>
    </row>
    <row r="45" spans="1:131" x14ac:dyDescent="0.25">
      <c r="A45" s="61"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68">
        <f>COUNT(O14:O44)</f>
        <v>0</v>
      </c>
      <c r="P45" s="68"/>
      <c r="Q45" s="68">
        <f>COUNT(Q14:Q44)</f>
        <v>0</v>
      </c>
      <c r="R45" s="68"/>
      <c r="S45" s="68">
        <f>COUNT(S14:S44)</f>
        <v>0</v>
      </c>
      <c r="T45" s="68"/>
      <c r="U45" s="68">
        <f>COUNT(U14:U44)</f>
        <v>0</v>
      </c>
      <c r="V45" s="68"/>
      <c r="W45" s="68">
        <f>COUNT(W14:W44)</f>
        <v>0</v>
      </c>
      <c r="X45" s="68"/>
      <c r="Y45" s="68">
        <f>COUNT(Y14:Y44)</f>
        <v>0</v>
      </c>
      <c r="Z45" s="68"/>
      <c r="AA45" s="68">
        <f>COUNT(AA14:AA44)</f>
        <v>0</v>
      </c>
      <c r="AB45" s="68"/>
      <c r="AC45" s="68">
        <f>COUNT(AC14:AC44)</f>
        <v>0</v>
      </c>
      <c r="AD45" s="68"/>
      <c r="AE45" s="68">
        <f>COUNT(AE14:AE44)</f>
        <v>0</v>
      </c>
      <c r="AF45" s="68"/>
      <c r="AG45" s="68">
        <f>COUNT(AG14:AG44)</f>
        <v>0</v>
      </c>
      <c r="AH45" s="68"/>
      <c r="AI45" s="70">
        <f>COUNT(AI14:AI44)</f>
        <v>0</v>
      </c>
      <c r="AJ45" s="70"/>
      <c r="AK45" s="68">
        <f>COUNT(AK14:AK44)</f>
        <v>0</v>
      </c>
      <c r="AL45" s="68"/>
      <c r="AM45" s="68">
        <f>COUNT(AM14:AM44)</f>
        <v>0</v>
      </c>
      <c r="AN45" s="68"/>
      <c r="AO45" s="68">
        <f>COUNT(AO14:AO44)</f>
        <v>0</v>
      </c>
      <c r="AP45" s="68"/>
      <c r="AQ45" s="68">
        <f>COUNT(AQ14:AQ44)</f>
        <v>0</v>
      </c>
      <c r="AR45" s="68"/>
      <c r="AS45" s="68">
        <f>COUNT(AS14:AS44)</f>
        <v>0</v>
      </c>
      <c r="AT45" s="68"/>
      <c r="AU45" s="68">
        <f>COUNT(AU14:AU44)</f>
        <v>0</v>
      </c>
      <c r="AV45" s="68"/>
      <c r="AW45" s="68">
        <f>COUNT(AW14:AW44)</f>
        <v>0</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8">
        <f>COUNT(CA14:CA44)</f>
        <v>0</v>
      </c>
      <c r="CB45" s="68"/>
      <c r="CC45" s="68">
        <f>COUNT(CC14:CC44)</f>
        <v>0</v>
      </c>
      <c r="CD45" s="68"/>
      <c r="CE45" s="68">
        <f>COUNT(CE14:CE44)</f>
        <v>0</v>
      </c>
      <c r="CF45" s="68"/>
      <c r="CG45" s="68">
        <f>COUNT(CG14:CG44)</f>
        <v>0</v>
      </c>
      <c r="CH45" s="68"/>
      <c r="CI45" s="68">
        <f>COUNT(CI14:CI44)</f>
        <v>0</v>
      </c>
      <c r="CJ45" s="68"/>
      <c r="CK45" s="68">
        <f>COUNT(CK14:CK44)</f>
        <v>0</v>
      </c>
      <c r="CL45" s="68"/>
      <c r="CM45" s="68">
        <f>COUNT(CM14:CM44)</f>
        <v>0</v>
      </c>
      <c r="CN45" s="68"/>
      <c r="CO45" s="68">
        <f>COUNT(CO14:CO44)</f>
        <v>0</v>
      </c>
      <c r="CP45" s="68"/>
      <c r="CQ45" s="68">
        <f>COUNT(CQ14:CQ44)</f>
        <v>0</v>
      </c>
      <c r="CR45" s="68"/>
      <c r="CS45" s="68">
        <f>COUNT(CS14:CS44)</f>
        <v>0</v>
      </c>
      <c r="CT45" s="68"/>
      <c r="CU45" s="68">
        <f>COUNT(CU14:CU44)</f>
        <v>0</v>
      </c>
      <c r="CV45" s="68"/>
      <c r="CW45" s="68">
        <f>COUNT(CW14:CW44)</f>
        <v>0</v>
      </c>
      <c r="CX45" s="68"/>
      <c r="CY45" s="68">
        <f>COUNT(CY14:CY44)</f>
        <v>0</v>
      </c>
      <c r="CZ45" s="68"/>
      <c r="DA45" s="68">
        <f>COUNT(DA14:DA44)</f>
        <v>0</v>
      </c>
      <c r="DB45" s="68"/>
      <c r="DC45" s="68">
        <f>COUNT(DC14:DC44)</f>
        <v>0</v>
      </c>
      <c r="DD45" s="68"/>
      <c r="DE45" s="68">
        <f>COUNT(DE14:DE44)</f>
        <v>0</v>
      </c>
      <c r="DF45" s="68"/>
      <c r="DG45" s="68">
        <f>COUNT(DG14:DG44)</f>
        <v>0</v>
      </c>
      <c r="DH45" s="68"/>
      <c r="DI45" s="68">
        <f>COUNT(DI14:DI44)</f>
        <v>0</v>
      </c>
      <c r="DJ45" s="68"/>
      <c r="DK45" s="68">
        <f>COUNT(DK14:DK44)</f>
        <v>0</v>
      </c>
      <c r="DL45" s="68"/>
      <c r="DM45" s="68">
        <f>COUNT(DM14:DM44)</f>
        <v>0</v>
      </c>
      <c r="DN45" s="68"/>
      <c r="DO45" s="68">
        <f>COUNT(DO14:DO44)</f>
        <v>0</v>
      </c>
      <c r="DP45" s="68"/>
      <c r="DQ45" s="68">
        <f>COUNT(DQ14:DQ44)</f>
        <v>0</v>
      </c>
      <c r="DR45" s="68"/>
      <c r="DS45" s="68">
        <f>COUNT(DS14:DS44)</f>
        <v>0</v>
      </c>
      <c r="DT45" s="68"/>
      <c r="DU45" s="68">
        <f>COUNT(DU14:DU44)</f>
        <v>0</v>
      </c>
      <c r="DV45" s="68"/>
      <c r="DW45" s="68">
        <f>COUNT(DW14:DW44)</f>
        <v>0</v>
      </c>
      <c r="DX45" s="68"/>
      <c r="DY45" s="68">
        <f>COUNT(DY14:DY44)</f>
        <v>0</v>
      </c>
      <c r="DZ45" s="68"/>
      <c r="EA45" s="18"/>
    </row>
    <row r="46" spans="1:131" x14ac:dyDescent="0.25">
      <c r="A46" s="71" t="s">
        <v>234</v>
      </c>
      <c r="B46" s="68"/>
      <c r="C46" s="62" t="e">
        <f>AVERAGE(C14:C44)</f>
        <v>#DIV/0!</v>
      </c>
      <c r="D46" s="68"/>
      <c r="E46" s="62" t="e">
        <f>AVERAGE(E14:E44)</f>
        <v>#DIV/0!</v>
      </c>
      <c r="F46" s="68"/>
      <c r="G46" s="62" t="e">
        <f>AVERAGE(G14:G44)</f>
        <v>#DIV/0!</v>
      </c>
      <c r="H46" s="68"/>
      <c r="I46" s="62" t="e">
        <f>AVERAGE(I14:I44)</f>
        <v>#DIV/0!</v>
      </c>
      <c r="J46" s="68"/>
      <c r="K46" s="62" t="e">
        <f>AVERAGE(K14:K44)</f>
        <v>#DIV/0!</v>
      </c>
      <c r="L46" s="68"/>
      <c r="M46" s="62" t="e">
        <f>AVERAGE(M14:M44)</f>
        <v>#DIV/0!</v>
      </c>
      <c r="N46" s="68"/>
      <c r="O46" s="62" t="e">
        <f>AVERAGE(O14:O44)</f>
        <v>#DIV/0!</v>
      </c>
      <c r="P46" s="68"/>
      <c r="Q46" s="62" t="e">
        <f>AVERAGE(Q14:Q44)</f>
        <v>#DIV/0!</v>
      </c>
      <c r="R46" s="68"/>
      <c r="S46" s="62" t="e">
        <f>AVERAGE(S14:S44)</f>
        <v>#DIV/0!</v>
      </c>
      <c r="T46" s="68"/>
      <c r="U46" s="62" t="e">
        <f>AVERAGE(U14:U44)</f>
        <v>#DIV/0!</v>
      </c>
      <c r="V46" s="68"/>
      <c r="W46" s="62" t="e">
        <f>AVERAGE(W14:W44)</f>
        <v>#DIV/0!</v>
      </c>
      <c r="X46" s="68"/>
      <c r="Y46" s="62" t="e">
        <f>AVERAGE(Y14:Y44)</f>
        <v>#DIV/0!</v>
      </c>
      <c r="Z46" s="68"/>
      <c r="AA46" s="62" t="e">
        <f>AVERAGE(AA14:AA44)</f>
        <v>#DIV/0!</v>
      </c>
      <c r="AB46" s="68"/>
      <c r="AC46" s="62" t="e">
        <f>AVERAGE(AC14:AC44)</f>
        <v>#DIV/0!</v>
      </c>
      <c r="AD46" s="68"/>
      <c r="AE46" s="62" t="e">
        <f>AVERAGE(AE14:AE44)</f>
        <v>#DIV/0!</v>
      </c>
      <c r="AF46" s="68"/>
      <c r="AG46" s="62" t="e">
        <f>AVERAGE(AG14:AG44)</f>
        <v>#DIV/0!</v>
      </c>
      <c r="AH46" s="68"/>
      <c r="AI46" s="72" t="e">
        <f>AVERAGE(AI14:AI44)</f>
        <v>#DIV/0!</v>
      </c>
      <c r="AJ46" s="73"/>
      <c r="AK46" s="62" t="e">
        <f>AVERAGE(AK14:AK44)</f>
        <v>#DIV/0!</v>
      </c>
      <c r="AL46" s="68"/>
      <c r="AM46" s="62" t="e">
        <f>AVERAGE(AM14:AM44)</f>
        <v>#DIV/0!</v>
      </c>
      <c r="AN46" s="68"/>
      <c r="AO46" s="62" t="e">
        <f>AVERAGE(AO14:AO44)</f>
        <v>#DIV/0!</v>
      </c>
      <c r="AP46" s="68"/>
      <c r="AQ46" s="62" t="e">
        <f>AVERAGE(AQ14:AQ44)</f>
        <v>#DIV/0!</v>
      </c>
      <c r="AR46" s="68"/>
      <c r="AS46" s="62" t="e">
        <f>AVERAGE(AS14:AS44)</f>
        <v>#DIV/0!</v>
      </c>
      <c r="AT46" s="68"/>
      <c r="AU46" s="62" t="e">
        <f>AVERAGE(AU14:AU44)</f>
        <v>#DIV/0!</v>
      </c>
      <c r="AV46" s="68"/>
      <c r="AW46" s="62" t="e">
        <f>AVERAGE(AW14:AW44)</f>
        <v>#DIV/0!</v>
      </c>
      <c r="AX46" s="68"/>
      <c r="AY46" s="62" t="e">
        <f>AVERAGE(AY14:AY44)</f>
        <v>#DIV/0!</v>
      </c>
      <c r="AZ46" s="68"/>
      <c r="BA46" s="62" t="e">
        <f>AVERAGE(BA14:BA44)</f>
        <v>#DIV/0!</v>
      </c>
      <c r="BB46" s="68"/>
      <c r="BC46" s="62" t="e">
        <f>AVERAGE(BC14:BC44)</f>
        <v>#DIV/0!</v>
      </c>
      <c r="BD46" s="68"/>
      <c r="BE46" s="62" t="e">
        <f>AVERAGE(BE14:BE44)</f>
        <v>#DIV/0!</v>
      </c>
      <c r="BF46" s="68"/>
      <c r="BG46" s="62" t="e">
        <f>AVERAGE(BG14:BG44)</f>
        <v>#DIV/0!</v>
      </c>
      <c r="BH46" s="68"/>
      <c r="BI46" s="62" t="e">
        <f>AVERAGE(BI14:BI44)</f>
        <v>#DIV/0!</v>
      </c>
      <c r="BJ46" s="68"/>
      <c r="BK46" s="62" t="e">
        <f>AVERAGE(BK14:BK44)</f>
        <v>#DIV/0!</v>
      </c>
      <c r="BL46" s="68"/>
      <c r="BM46" s="62" t="e">
        <f>AVERAGE(BM14:BM44)</f>
        <v>#DIV/0!</v>
      </c>
      <c r="BN46" s="68"/>
      <c r="BO46" s="62" t="e">
        <f>AVERAGE(BO14:BO44)</f>
        <v>#DIV/0!</v>
      </c>
      <c r="BP46" s="68"/>
      <c r="BQ46" s="62" t="e">
        <f>AVERAGE(BQ14:BQ44)</f>
        <v>#DIV/0!</v>
      </c>
      <c r="BR46" s="68"/>
      <c r="BS46" s="62" t="e">
        <f>AVERAGE(BS14:BS44)</f>
        <v>#DIV/0!</v>
      </c>
      <c r="BT46" s="68"/>
      <c r="BU46" s="62" t="e">
        <f>AVERAGE(BU14:BU44)</f>
        <v>#DIV/0!</v>
      </c>
      <c r="BV46" s="68"/>
      <c r="BW46" s="62" t="e">
        <f>AVERAGE(BW14:BW44)</f>
        <v>#DIV/0!</v>
      </c>
      <c r="BX46" s="68"/>
      <c r="BY46" s="62" t="e">
        <f>AVERAGE(BY14:BY44)</f>
        <v>#DIV/0!</v>
      </c>
      <c r="BZ46" s="68"/>
      <c r="CA46" s="62" t="e">
        <f>AVERAGE(CA14:CA44)</f>
        <v>#DIV/0!</v>
      </c>
      <c r="CB46" s="68"/>
      <c r="CC46" s="62" t="e">
        <f>AVERAGE(CC14:CC44)</f>
        <v>#DIV/0!</v>
      </c>
      <c r="CD46" s="68"/>
      <c r="CE46" s="62" t="e">
        <f>AVERAGE(CE14:CE44)</f>
        <v>#DIV/0!</v>
      </c>
      <c r="CF46" s="68"/>
      <c r="CG46" s="62" t="e">
        <f>AVERAGE(CG14:CG44)</f>
        <v>#DIV/0!</v>
      </c>
      <c r="CH46" s="68"/>
      <c r="CI46" s="62" t="e">
        <f>AVERAGE(CI14:CI44)</f>
        <v>#DIV/0!</v>
      </c>
      <c r="CJ46" s="68"/>
      <c r="CK46" s="62" t="e">
        <f>AVERAGE(CK14:CK44)</f>
        <v>#DIV/0!</v>
      </c>
      <c r="CL46" s="68"/>
      <c r="CM46" s="62" t="e">
        <f>AVERAGE(CM14:CM44)</f>
        <v>#DIV/0!</v>
      </c>
      <c r="CN46" s="68"/>
      <c r="CO46" s="62" t="e">
        <f>AVERAGE(CO14:CO44)</f>
        <v>#DIV/0!</v>
      </c>
      <c r="CP46" s="68"/>
      <c r="CQ46" s="62" t="e">
        <f>AVERAGE(CQ14:CQ44)</f>
        <v>#DIV/0!</v>
      </c>
      <c r="CR46" s="68"/>
      <c r="CS46" s="62" t="e">
        <f>AVERAGE(CS14:CS44)</f>
        <v>#DIV/0!</v>
      </c>
      <c r="CT46" s="68"/>
      <c r="CU46" s="62" t="e">
        <f>AVERAGE(CU14:CU44)</f>
        <v>#DIV/0!</v>
      </c>
      <c r="CV46" s="68"/>
      <c r="CW46" s="62" t="e">
        <f>AVERAGE(CW14:CW44)</f>
        <v>#DIV/0!</v>
      </c>
      <c r="CX46" s="68"/>
      <c r="CY46" s="62" t="e">
        <f>AVERAGE(CY14:CY44)</f>
        <v>#DIV/0!</v>
      </c>
      <c r="CZ46" s="68"/>
      <c r="DA46" s="62" t="e">
        <f>AVERAGE(DA14:DA44)</f>
        <v>#DIV/0!</v>
      </c>
      <c r="DB46" s="68"/>
      <c r="DC46" s="62" t="e">
        <f>AVERAGE(DC14:DC44)</f>
        <v>#DIV/0!</v>
      </c>
      <c r="DD46" s="68"/>
      <c r="DE46" s="62" t="e">
        <f>AVERAGE(DE14:DE44)</f>
        <v>#DIV/0!</v>
      </c>
      <c r="DF46" s="68"/>
      <c r="DG46" s="62" t="e">
        <f>AVERAGE(DG14:DG44)</f>
        <v>#DIV/0!</v>
      </c>
      <c r="DH46" s="68"/>
      <c r="DI46" s="62" t="e">
        <f>AVERAGE(DI14:DI44)</f>
        <v>#DIV/0!</v>
      </c>
      <c r="DJ46" s="68"/>
      <c r="DK46" s="62" t="e">
        <f>AVERAGE(DK14:DK44)</f>
        <v>#DIV/0!</v>
      </c>
      <c r="DL46" s="68"/>
      <c r="DM46" s="62" t="e">
        <f>AVERAGE(DM14:DM44)</f>
        <v>#DIV/0!</v>
      </c>
      <c r="DN46" s="68"/>
      <c r="DO46" s="62" t="e">
        <f>AVERAGE(DO14:DO44)</f>
        <v>#DIV/0!</v>
      </c>
      <c r="DP46" s="68"/>
      <c r="DQ46" s="62" t="e">
        <f>AVERAGE(DQ14:DQ44)</f>
        <v>#DIV/0!</v>
      </c>
      <c r="DR46" s="68"/>
      <c r="DS46" s="62" t="e">
        <f>AVERAGE(DS14:DS44)</f>
        <v>#DIV/0!</v>
      </c>
      <c r="DT46" s="68"/>
      <c r="DU46" s="62" t="e">
        <f>AVERAGE(DU14:DU44)</f>
        <v>#DIV/0!</v>
      </c>
      <c r="DV46" s="68"/>
      <c r="DW46" s="62" t="e">
        <f>AVERAGE(DW14:DW44)</f>
        <v>#DIV/0!</v>
      </c>
      <c r="DX46" s="68"/>
      <c r="DY46" s="62" t="e">
        <f>AVERAGE(DY14:DY44)</f>
        <v>#DIV/0!</v>
      </c>
      <c r="DZ46" s="68"/>
      <c r="EA46" s="18"/>
    </row>
    <row r="47" spans="1:131" x14ac:dyDescent="0.25">
      <c r="A47" s="71" t="s">
        <v>16</v>
      </c>
      <c r="B47" s="68"/>
      <c r="C47" s="68">
        <f>MAX(C14:C44)</f>
        <v>0</v>
      </c>
      <c r="D47" s="68"/>
      <c r="E47" s="68">
        <f>MAX(E14:E44)</f>
        <v>0</v>
      </c>
      <c r="F47" s="68"/>
      <c r="G47" s="68">
        <f>MAX(G14:G44)</f>
        <v>0</v>
      </c>
      <c r="H47" s="68"/>
      <c r="I47" s="68">
        <f>MAX(I14:I44)</f>
        <v>0</v>
      </c>
      <c r="J47" s="68"/>
      <c r="K47" s="68">
        <f>MAX(K14:K44)</f>
        <v>0</v>
      </c>
      <c r="L47" s="68"/>
      <c r="M47" s="68">
        <f>MAX(M14:M44)</f>
        <v>0</v>
      </c>
      <c r="N47" s="68"/>
      <c r="O47" s="68">
        <f>MAX(O14:O44)</f>
        <v>0</v>
      </c>
      <c r="P47" s="68"/>
      <c r="Q47" s="68">
        <f>MAX(Q14:Q44)</f>
        <v>0</v>
      </c>
      <c r="R47" s="68"/>
      <c r="S47" s="68">
        <f>MAX(S14:S44)</f>
        <v>0</v>
      </c>
      <c r="T47" s="68"/>
      <c r="U47" s="68">
        <f>MAX(U14:U44)</f>
        <v>0</v>
      </c>
      <c r="V47" s="68"/>
      <c r="W47" s="68">
        <f>MAX(W14:W44)</f>
        <v>0</v>
      </c>
      <c r="X47" s="68"/>
      <c r="Y47" s="68">
        <f>MAX(Y14:Y44)</f>
        <v>0</v>
      </c>
      <c r="Z47" s="68"/>
      <c r="AA47" s="68">
        <f>MAX(AA14:AA44)</f>
        <v>0</v>
      </c>
      <c r="AB47" s="68"/>
      <c r="AC47" s="68">
        <f>MAX(AC14:AC44)</f>
        <v>0</v>
      </c>
      <c r="AD47" s="68"/>
      <c r="AE47" s="68">
        <f>MAX(AE14:AE44)</f>
        <v>0</v>
      </c>
      <c r="AF47" s="68"/>
      <c r="AG47" s="68">
        <f>MAX(AG14:AG44)</f>
        <v>0</v>
      </c>
      <c r="AH47" s="68"/>
      <c r="AI47" s="70">
        <f>MAX(AI14:AI44)</f>
        <v>0</v>
      </c>
      <c r="AJ47" s="70"/>
      <c r="AK47" s="68">
        <f>MAX(AK14:AK44)</f>
        <v>0</v>
      </c>
      <c r="AL47" s="68"/>
      <c r="AM47" s="68">
        <f>MAX(AM14:AM44)</f>
        <v>0</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8">
        <f>MAX(CA14:CA44)</f>
        <v>0</v>
      </c>
      <c r="CB47" s="68"/>
      <c r="CC47" s="68">
        <f>MAX(CC14:CC44)</f>
        <v>0</v>
      </c>
      <c r="CD47" s="68"/>
      <c r="CE47" s="68">
        <f>MAX(CE14:CE44)</f>
        <v>0</v>
      </c>
      <c r="CF47" s="68"/>
      <c r="CG47" s="68">
        <f>MAX(CG14:CG44)</f>
        <v>0</v>
      </c>
      <c r="CH47" s="68"/>
      <c r="CI47" s="68">
        <f>MAX(CI14:CI44)</f>
        <v>0</v>
      </c>
      <c r="CJ47" s="68"/>
      <c r="CK47" s="68">
        <f>MAX(CK14:CK44)</f>
        <v>0</v>
      </c>
      <c r="CL47" s="68"/>
      <c r="CM47" s="68">
        <f>MAX(CM14:CM44)</f>
        <v>0</v>
      </c>
      <c r="CN47" s="68"/>
      <c r="CO47" s="68">
        <f>MAX(CO14:CO44)</f>
        <v>0</v>
      </c>
      <c r="CP47" s="68"/>
      <c r="CQ47" s="68">
        <f>MAX(CQ14:CQ44)</f>
        <v>0</v>
      </c>
      <c r="CR47" s="68"/>
      <c r="CS47" s="68">
        <f>MAX(CS14:CS44)</f>
        <v>0</v>
      </c>
      <c r="CT47" s="68"/>
      <c r="CU47" s="68">
        <f>MAX(CU14:CU44)</f>
        <v>0</v>
      </c>
      <c r="CV47" s="68"/>
      <c r="CW47" s="68">
        <f>MAX(CW14:CW44)</f>
        <v>0</v>
      </c>
      <c r="CX47" s="68"/>
      <c r="CY47" s="68">
        <f>MAX(CY14:CY44)</f>
        <v>0</v>
      </c>
      <c r="CZ47" s="68"/>
      <c r="DA47" s="68">
        <f>MAX(DA14:DA44)</f>
        <v>0</v>
      </c>
      <c r="DB47" s="68"/>
      <c r="DC47" s="68">
        <f>MAX(DC14:DC44)</f>
        <v>0</v>
      </c>
      <c r="DD47" s="68"/>
      <c r="DE47" s="68">
        <f>MAX(DE14:DE44)</f>
        <v>0</v>
      </c>
      <c r="DF47" s="68"/>
      <c r="DG47" s="68">
        <f>MAX(DG14:DG44)</f>
        <v>0</v>
      </c>
      <c r="DH47" s="68"/>
      <c r="DI47" s="68">
        <f>MAX(DI14:DI44)</f>
        <v>0</v>
      </c>
      <c r="DJ47" s="68"/>
      <c r="DK47" s="68">
        <f>MAX(DK14:DK44)</f>
        <v>0</v>
      </c>
      <c r="DL47" s="68"/>
      <c r="DM47" s="68">
        <f>MAX(DM14:DM44)</f>
        <v>0</v>
      </c>
      <c r="DN47" s="68"/>
      <c r="DO47" s="68">
        <f>MAX(DO14:DO44)</f>
        <v>0</v>
      </c>
      <c r="DP47" s="68"/>
      <c r="DQ47" s="68">
        <f>MAX(DQ14:DQ44)</f>
        <v>0</v>
      </c>
      <c r="DR47" s="68"/>
      <c r="DS47" s="68">
        <f>MAX(DS14:DS44)</f>
        <v>0</v>
      </c>
      <c r="DT47" s="68"/>
      <c r="DU47" s="68">
        <f>MAX(DU14:DU44)</f>
        <v>0</v>
      </c>
      <c r="DV47" s="68"/>
      <c r="DW47" s="68">
        <f>MAX(DW14:DW44)</f>
        <v>0</v>
      </c>
      <c r="DX47" s="68"/>
      <c r="DY47" s="68">
        <f>MAX(DY14:DY44)</f>
        <v>0</v>
      </c>
      <c r="DZ47" s="68"/>
      <c r="EA47" s="18"/>
    </row>
    <row r="48" spans="1:131" x14ac:dyDescent="0.25">
      <c r="A48" s="71" t="s">
        <v>15</v>
      </c>
      <c r="B48" s="68"/>
      <c r="C48" s="68">
        <f>MIN(C14:C44)</f>
        <v>0</v>
      </c>
      <c r="D48" s="68"/>
      <c r="E48" s="68">
        <f>MIN(E14:E44)</f>
        <v>0</v>
      </c>
      <c r="F48" s="68"/>
      <c r="G48" s="68">
        <f>MIN(G14:G44)</f>
        <v>0</v>
      </c>
      <c r="H48" s="68"/>
      <c r="I48" s="68">
        <f>MIN(I14:I44)</f>
        <v>0</v>
      </c>
      <c r="J48" s="68"/>
      <c r="K48" s="68">
        <f>MIN(K14:K44)</f>
        <v>0</v>
      </c>
      <c r="L48" s="68"/>
      <c r="M48" s="68">
        <f>MIN(M14:M44)</f>
        <v>0</v>
      </c>
      <c r="N48" s="68"/>
      <c r="O48" s="68">
        <f>MIN(O14:O44)</f>
        <v>0</v>
      </c>
      <c r="P48" s="68"/>
      <c r="Q48" s="68">
        <f>MIN(Q14:Q44)</f>
        <v>0</v>
      </c>
      <c r="R48" s="68"/>
      <c r="S48" s="68">
        <f>MIN(S14:S44)</f>
        <v>0</v>
      </c>
      <c r="T48" s="68"/>
      <c r="U48" s="68">
        <f>MIN(U14:U44)</f>
        <v>0</v>
      </c>
      <c r="V48" s="68"/>
      <c r="W48" s="68">
        <f>MIN(W14:W44)</f>
        <v>0</v>
      </c>
      <c r="X48" s="68"/>
      <c r="Y48" s="68">
        <f>MIN(Y14:Y44)</f>
        <v>0</v>
      </c>
      <c r="Z48" s="68"/>
      <c r="AA48" s="68">
        <f>MIN(AA14:AA44)</f>
        <v>0</v>
      </c>
      <c r="AB48" s="68"/>
      <c r="AC48" s="68">
        <f>MIN(AC14:AC44)</f>
        <v>0</v>
      </c>
      <c r="AD48" s="68"/>
      <c r="AE48" s="68">
        <f>MIN(AE14:AE44)</f>
        <v>0</v>
      </c>
      <c r="AF48" s="68"/>
      <c r="AG48" s="68">
        <f>MIN(AG14:AG44)</f>
        <v>0</v>
      </c>
      <c r="AH48" s="68"/>
      <c r="AI48" s="70">
        <f>MIN(AI14:AI44)</f>
        <v>0</v>
      </c>
      <c r="AJ48" s="70"/>
      <c r="AK48" s="68">
        <f>MIN(AK14:AK44)</f>
        <v>0</v>
      </c>
      <c r="AL48" s="68"/>
      <c r="AM48" s="68">
        <f>MIN(AM14:AM44)</f>
        <v>0</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8">
        <f>MIN(CA14:CA44)</f>
        <v>0</v>
      </c>
      <c r="CB48" s="68"/>
      <c r="CC48" s="68">
        <f>MIN(CC14:CC44)</f>
        <v>0</v>
      </c>
      <c r="CD48" s="68"/>
      <c r="CE48" s="68">
        <f>MIN(CE14:CE44)</f>
        <v>0</v>
      </c>
      <c r="CF48" s="68"/>
      <c r="CG48" s="68">
        <f>MIN(CG14:CG44)</f>
        <v>0</v>
      </c>
      <c r="CH48" s="68"/>
      <c r="CI48" s="68">
        <f>MIN(CI14:CI44)</f>
        <v>0</v>
      </c>
      <c r="CJ48" s="68"/>
      <c r="CK48" s="68">
        <f>MIN(CK14:CK44)</f>
        <v>0</v>
      </c>
      <c r="CL48" s="68"/>
      <c r="CM48" s="68">
        <f>MIN(CM14:CM44)</f>
        <v>0</v>
      </c>
      <c r="CN48" s="68"/>
      <c r="CO48" s="68">
        <f>MIN(CO14:CO44)</f>
        <v>0</v>
      </c>
      <c r="CP48" s="68"/>
      <c r="CQ48" s="68">
        <f>MIN(CQ14:CQ44)</f>
        <v>0</v>
      </c>
      <c r="CR48" s="68"/>
      <c r="CS48" s="68">
        <f>MIN(CS14:CS44)</f>
        <v>0</v>
      </c>
      <c r="CT48" s="68"/>
      <c r="CU48" s="68">
        <f>MIN(CU14:CU44)</f>
        <v>0</v>
      </c>
      <c r="CV48" s="68"/>
      <c r="CW48" s="68">
        <f>MIN(CW14:CW44)</f>
        <v>0</v>
      </c>
      <c r="CX48" s="68"/>
      <c r="CY48" s="68">
        <f>MIN(CY14:CY44)</f>
        <v>0</v>
      </c>
      <c r="CZ48" s="68"/>
      <c r="DA48" s="68">
        <f>MIN(DA14:DA44)</f>
        <v>0</v>
      </c>
      <c r="DB48" s="68"/>
      <c r="DC48" s="68">
        <f>MIN(DC14:DC44)</f>
        <v>0</v>
      </c>
      <c r="DD48" s="68"/>
      <c r="DE48" s="68">
        <f>MIN(DE14:DE44)</f>
        <v>0</v>
      </c>
      <c r="DF48" s="68"/>
      <c r="DG48" s="68">
        <f>MIN(DG14:DG44)</f>
        <v>0</v>
      </c>
      <c r="DH48" s="68"/>
      <c r="DI48" s="68">
        <f>MIN(DI14:DI44)</f>
        <v>0</v>
      </c>
      <c r="DJ48" s="68"/>
      <c r="DK48" s="68">
        <f>MIN(DK14:DK44)</f>
        <v>0</v>
      </c>
      <c r="DL48" s="68"/>
      <c r="DM48" s="68">
        <f>MIN(DM14:DM44)</f>
        <v>0</v>
      </c>
      <c r="DN48" s="68"/>
      <c r="DO48" s="68">
        <f>MIN(DO14:DO44)</f>
        <v>0</v>
      </c>
      <c r="DP48" s="68"/>
      <c r="DQ48" s="68">
        <f>MIN(DQ14:DQ44)</f>
        <v>0</v>
      </c>
      <c r="DR48" s="68"/>
      <c r="DS48" s="68">
        <f>MIN(DS14:DS44)</f>
        <v>0</v>
      </c>
      <c r="DT48" s="68"/>
      <c r="DU48" s="68">
        <f>MIN(DU14:DU44)</f>
        <v>0</v>
      </c>
      <c r="DV48" s="68"/>
      <c r="DW48" s="68">
        <f>MIN(DW14:DW44)</f>
        <v>0</v>
      </c>
      <c r="DX48" s="68"/>
      <c r="DY48" s="68">
        <f>MIN(DY14:DY44)</f>
        <v>0</v>
      </c>
      <c r="DZ48" s="68"/>
      <c r="EA48" s="18"/>
    </row>
    <row r="49" spans="1:13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row>
    <row r="50" spans="1:13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row>
    <row r="52" spans="1:131" ht="15" x14ac:dyDescent="0.25">
      <c r="A52" s="137"/>
      <c r="B52" s="137"/>
      <c r="C52" s="137"/>
      <c r="D52" s="137"/>
    </row>
  </sheetData>
  <sheetProtection password="81FA" sheet="1" selectLockedCells="1"/>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5" priority="15" stopIfTrue="1" operator="lessThan">
      <formula>F$12</formula>
    </cfRule>
  </conditionalFormatting>
  <conditionalFormatting sqref="F46 H46 J46 T46 V46 P46 R46 X46 Z46 AB46 N46">
    <cfRule type="cellIs" dxfId="84" priority="16" stopIfTrue="1" operator="greaterThan">
      <formula>F10</formula>
    </cfRule>
  </conditionalFormatting>
  <conditionalFormatting sqref="F47 H47 J47 T47 V47 P47 R47 X47 Z47 AB47 N47">
    <cfRule type="cellIs" dxfId="83"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82"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81" priority="19" stopIfTrue="1" operator="greaterThan">
      <formula>AC10</formula>
    </cfRule>
  </conditionalFormatting>
  <conditionalFormatting sqref="DV45 DX45 DZ45 BX45">
    <cfRule type="cellIs" dxfId="80"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9" priority="21" stopIfTrue="1">
      <formula>AND(NOT(ISBLANK(C$8)),C14&gt;C$8)</formula>
    </cfRule>
    <cfRule type="expression" dxfId="78" priority="22" stopIfTrue="1">
      <formula>AND(NOT(ISBLANK(C$8)),C14&lt;C$9,NOT(ISBLANK(C14)))</formula>
    </cfRule>
  </conditionalFormatting>
  <conditionalFormatting sqref="BN45">
    <cfRule type="cellIs" dxfId="77" priority="23" stopIfTrue="1" operator="lessThan">
      <formula>BP$12</formula>
    </cfRule>
  </conditionalFormatting>
  <conditionalFormatting sqref="BP45">
    <cfRule type="cellIs" dxfId="76"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5"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4" priority="26" stopIfTrue="1" operator="greaterThan">
      <formula>$C$6</formula>
    </cfRule>
  </conditionalFormatting>
  <conditionalFormatting sqref="L45">
    <cfRule type="cellIs" dxfId="73" priority="8" stopIfTrue="1" operator="lessThan">
      <formula>L$12</formula>
    </cfRule>
  </conditionalFormatting>
  <conditionalFormatting sqref="L46">
    <cfRule type="cellIs" dxfId="72" priority="9" stopIfTrue="1" operator="greaterThan">
      <formula>L10</formula>
    </cfRule>
  </conditionalFormatting>
  <conditionalFormatting sqref="L47">
    <cfRule type="cellIs" dxfId="71" priority="10" stopIfTrue="1" operator="greaterThan">
      <formula>L10</formula>
    </cfRule>
  </conditionalFormatting>
  <conditionalFormatting sqref="K14:K44">
    <cfRule type="expression" dxfId="70" priority="11" stopIfTrue="1">
      <formula>AND(NOT(ISBLANK(K$8)),K14&gt;K$8)</formula>
    </cfRule>
    <cfRule type="expression" dxfId="69" priority="12" stopIfTrue="1">
      <formula>AND(NOT(ISBLANK(K$8)),K14&lt;K$9,NOT(ISBLANK(K14)))</formula>
    </cfRule>
  </conditionalFormatting>
  <conditionalFormatting sqref="K45">
    <cfRule type="cellIs" dxfId="68" priority="13" stopIfTrue="1" operator="lessThan">
      <formula>$C$12</formula>
    </cfRule>
  </conditionalFormatting>
  <conditionalFormatting sqref="K46">
    <cfRule type="cellIs" dxfId="67" priority="14" stopIfTrue="1" operator="greaterThan">
      <formula>$C$6</formula>
    </cfRule>
  </conditionalFormatting>
  <conditionalFormatting sqref="AJ45">
    <cfRule type="cellIs" dxfId="66" priority="1" stopIfTrue="1" operator="lessThan">
      <formula>AJ$12</formula>
    </cfRule>
  </conditionalFormatting>
  <conditionalFormatting sqref="AJ46">
    <cfRule type="cellIs" dxfId="65" priority="2" stopIfTrue="1" operator="greaterThan">
      <formula>AI10</formula>
    </cfRule>
  </conditionalFormatting>
  <conditionalFormatting sqref="AJ47">
    <cfRule type="cellIs" dxfId="64" priority="3" stopIfTrue="1" operator="greaterThan">
      <formula>AI10</formula>
    </cfRule>
  </conditionalFormatting>
  <conditionalFormatting sqref="AI14:AI44">
    <cfRule type="expression" dxfId="63" priority="4" stopIfTrue="1">
      <formula>AND(NOT(ISBLANK(AI$8)),AI14&gt;AI$8)</formula>
    </cfRule>
    <cfRule type="expression" dxfId="62" priority="5" stopIfTrue="1">
      <formula>AND(NOT(ISBLANK(AI$8)),AI14&lt;AI$9,NOT(ISBLANK(AI14)))</formula>
    </cfRule>
  </conditionalFormatting>
  <conditionalFormatting sqref="AI46">
    <cfRule type="cellIs" dxfId="61" priority="6" stopIfTrue="1" operator="greaterThan">
      <formula>$C$6</formula>
    </cfRule>
  </conditionalFormatting>
  <conditionalFormatting sqref="AI45">
    <cfRule type="cellIs" dxfId="60"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xr:uid="{00000000-0002-0000-0400-000000000000}">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W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ColWidth="9.21875" defaultRowHeight="13.2" x14ac:dyDescent="0.25"/>
  <cols>
    <col min="1" max="1" width="8.44140625" style="2" customWidth="1"/>
    <col min="2" max="2" width="11.21875" style="2" customWidth="1"/>
    <col min="3" max="5" width="9.77734375" style="2" hidden="1" customWidth="1"/>
    <col min="6" max="6" width="18.77734375" style="2" hidden="1" customWidth="1"/>
    <col min="7" max="7" width="9.77734375" style="2" hidden="1" customWidth="1"/>
    <col min="8" max="8" width="18.77734375" style="2" hidden="1" customWidth="1"/>
    <col min="9" max="9" width="9.77734375" style="2" hidden="1" customWidth="1"/>
    <col min="10" max="10" width="18.77734375" style="2" hidden="1" customWidth="1"/>
    <col min="11" max="11" width="9.77734375" style="2" customWidth="1"/>
    <col min="12" max="12" width="18.77734375" style="2" customWidth="1"/>
    <col min="13" max="13" width="9.77734375" style="2" hidden="1" customWidth="1"/>
    <col min="14" max="14" width="18.77734375" style="2" hidden="1" customWidth="1"/>
    <col min="15" max="15" width="9.77734375" style="2" customWidth="1"/>
    <col min="16" max="16" width="18.77734375" style="2" customWidth="1"/>
    <col min="17" max="17" width="9.77734375" style="2" hidden="1" customWidth="1"/>
    <col min="18" max="18" width="18.77734375" style="2" hidden="1" customWidth="1"/>
    <col min="19" max="19" width="9.77734375" style="2" customWidth="1"/>
    <col min="20" max="20" width="18.77734375" style="2" customWidth="1"/>
    <col min="21" max="21" width="9.77734375" style="2" customWidth="1"/>
    <col min="22" max="22" width="18.77734375" style="2" customWidth="1"/>
    <col min="23" max="23" width="9.77734375" style="2" customWidth="1"/>
    <col min="24" max="24" width="18.77734375" style="2" customWidth="1"/>
    <col min="25" max="25" width="9.77734375" style="2" customWidth="1"/>
    <col min="26" max="26" width="18.77734375" style="2" customWidth="1"/>
    <col min="27" max="27" width="9.77734375" style="2" customWidth="1"/>
    <col min="28" max="28" width="18.77734375" style="2" customWidth="1"/>
    <col min="29" max="29" width="9.77734375" style="2" hidden="1" customWidth="1"/>
    <col min="30" max="30" width="18.77734375" style="2" hidden="1" customWidth="1"/>
    <col min="31" max="31" width="9.77734375" style="2" customWidth="1"/>
    <col min="32" max="32" width="18.77734375" style="2" customWidth="1"/>
    <col min="33" max="33" width="9.77734375" style="2" customWidth="1"/>
    <col min="34" max="34" width="18.77734375" style="2" customWidth="1"/>
    <col min="35" max="35" width="9.77734375" style="2" customWidth="1"/>
    <col min="36" max="36" width="18.77734375" style="2" customWidth="1"/>
    <col min="37" max="37" width="9.77734375" style="2" customWidth="1"/>
    <col min="38" max="38" width="18.77734375" style="2" customWidth="1"/>
    <col min="39" max="39" width="9.77734375" style="2" customWidth="1"/>
    <col min="40" max="40" width="18.77734375" style="2" customWidth="1"/>
    <col min="41" max="41" width="9.77734375" style="2" customWidth="1"/>
    <col min="42" max="42" width="18.77734375" style="2" customWidth="1"/>
    <col min="43" max="43" width="9.77734375" style="2" customWidth="1"/>
    <col min="44" max="44" width="18.77734375" style="2" customWidth="1"/>
    <col min="45" max="45" width="9.77734375" style="2" hidden="1" customWidth="1"/>
    <col min="46" max="46" width="18.77734375" style="2" hidden="1" customWidth="1"/>
    <col min="47" max="47" width="9.77734375" style="2" customWidth="1"/>
    <col min="48" max="48" width="18.77734375" style="2" customWidth="1"/>
    <col min="49" max="49" width="9.77734375" style="2" customWidth="1"/>
    <col min="50" max="50" width="18.77734375" style="2" customWidth="1"/>
    <col min="51" max="51" width="9.77734375" style="2" customWidth="1"/>
    <col min="52" max="52" width="18.77734375" style="2" customWidth="1"/>
    <col min="53" max="53" width="9.77734375" style="2" customWidth="1"/>
    <col min="54" max="54" width="18.77734375" style="2" customWidth="1"/>
    <col min="55" max="55" width="9.77734375" style="2" hidden="1" customWidth="1"/>
    <col min="56" max="56" width="18.77734375" style="2" hidden="1" customWidth="1"/>
    <col min="57" max="57" width="9.77734375" style="2" customWidth="1"/>
    <col min="58" max="58" width="18.77734375" style="2" customWidth="1"/>
    <col min="59" max="59" width="9.77734375" style="2" hidden="1" customWidth="1"/>
    <col min="60" max="60" width="18.77734375" style="2" hidden="1" customWidth="1"/>
    <col min="61" max="61" width="9.77734375" style="2" hidden="1" customWidth="1"/>
    <col min="62" max="62" width="18.77734375" style="2" hidden="1" customWidth="1"/>
    <col min="63" max="63" width="9.77734375" style="2" customWidth="1"/>
    <col min="64" max="64" width="18.77734375" style="2"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8.77734375" style="2" customWidth="1"/>
    <col min="73" max="73" width="9.77734375" style="2" customWidth="1"/>
    <col min="74" max="74" width="18.77734375" style="2" customWidth="1"/>
    <col min="75" max="75" width="9.77734375" style="2" customWidth="1"/>
    <col min="76" max="76" width="18.77734375" style="2" customWidth="1"/>
    <col min="77" max="77" width="9.77734375" style="2" customWidth="1"/>
    <col min="78" max="78" width="18.77734375" style="2" customWidth="1"/>
    <col min="79" max="79" width="9.77734375" style="2" customWidth="1"/>
    <col min="80" max="80" width="18.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777343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8.77734375" style="2" customWidth="1"/>
    <col min="101" max="101" width="9.77734375" style="2" customWidth="1"/>
    <col min="102" max="102" width="18.77734375" style="2" customWidth="1"/>
    <col min="103" max="103" width="9.77734375" style="2" customWidth="1"/>
    <col min="104" max="104" width="18.77734375" style="2" customWidth="1"/>
    <col min="105" max="105" width="9.77734375" style="2" customWidth="1"/>
    <col min="106" max="106" width="18.77734375" style="2" customWidth="1"/>
    <col min="107" max="107" width="9.77734375" style="2" customWidth="1"/>
    <col min="108" max="108" width="18.77734375" style="2" customWidth="1"/>
    <col min="109" max="109" width="9.77734375" style="2" customWidth="1"/>
    <col min="110" max="110" width="18.77734375" style="2" customWidth="1"/>
    <col min="111" max="111" width="9.77734375" style="2" customWidth="1"/>
    <col min="112" max="112" width="18.77734375" style="2" customWidth="1"/>
    <col min="113" max="113" width="9.77734375" style="2" customWidth="1"/>
    <col min="114" max="114" width="18.77734375" style="2" customWidth="1"/>
    <col min="115" max="115" width="9.77734375" style="2" customWidth="1"/>
    <col min="116" max="116" width="18.77734375" style="2" customWidth="1"/>
    <col min="117" max="117" width="9.77734375" style="2" customWidth="1"/>
    <col min="118" max="118" width="18.77734375" style="2" customWidth="1"/>
    <col min="119" max="119" width="9.77734375" style="2" customWidth="1"/>
    <col min="120" max="120" width="18.77734375" style="2" customWidth="1"/>
    <col min="121" max="121" width="9.77734375" style="2" hidden="1" customWidth="1"/>
    <col min="122" max="122" width="18.77734375" style="2" hidden="1" customWidth="1"/>
    <col min="123" max="123" width="9.77734375" style="2" hidden="1" customWidth="1"/>
    <col min="124" max="124" width="18.77734375" style="2" hidden="1" customWidth="1"/>
    <col min="125" max="125" width="9.77734375" style="2" hidden="1" customWidth="1"/>
    <col min="126" max="126" width="18.77734375" style="2" hidden="1" customWidth="1"/>
    <col min="127" max="16384" width="9.21875" style="2"/>
  </cols>
  <sheetData>
    <row r="1" spans="1:127" x14ac:dyDescent="0.25">
      <c r="A1" s="76" t="s">
        <v>160</v>
      </c>
      <c r="B1" s="77" t="s">
        <v>280</v>
      </c>
      <c r="C1" s="18"/>
      <c r="D1" s="18"/>
      <c r="E1" s="18"/>
      <c r="F1" s="18"/>
      <c r="G1" s="18"/>
      <c r="H1" s="18"/>
      <c r="I1" s="18"/>
      <c r="J1" s="18"/>
      <c r="K1" s="65" t="s">
        <v>157</v>
      </c>
      <c r="L1" s="65" t="str">
        <f>כללי!C8</f>
        <v>כפר סבא הוד השרון</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row>
    <row r="2" spans="1:127" ht="21" x14ac:dyDescent="0.25">
      <c r="A2" s="18"/>
      <c r="B2" s="18"/>
      <c r="C2" s="18"/>
      <c r="D2" s="18"/>
      <c r="E2" s="18"/>
      <c r="F2" s="18"/>
      <c r="G2" s="18"/>
      <c r="H2" s="66"/>
      <c r="I2" s="66"/>
      <c r="J2" s="66"/>
      <c r="K2" s="66" t="s">
        <v>263</v>
      </c>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row>
    <row r="3" spans="1:127" ht="17.25" customHeight="1" x14ac:dyDescent="0.25">
      <c r="A3" s="18"/>
      <c r="B3" s="18"/>
      <c r="C3" s="18"/>
      <c r="D3" s="18"/>
      <c r="E3" s="18"/>
      <c r="F3" s="18"/>
      <c r="G3" s="66"/>
      <c r="H3" s="66"/>
      <c r="I3" s="66"/>
      <c r="J3" s="66"/>
      <c r="K3" s="18"/>
      <c r="L3" s="18"/>
      <c r="M3" s="18"/>
      <c r="N3" s="18"/>
      <c r="O3" s="18"/>
      <c r="P3" s="18"/>
      <c r="Q3" s="18"/>
      <c r="R3" s="18"/>
      <c r="S3" s="18"/>
      <c r="T3" s="18"/>
      <c r="U3" s="18"/>
      <c r="V3" s="18"/>
      <c r="W3" s="18" t="s">
        <v>273</v>
      </c>
      <c r="X3" s="18"/>
      <c r="Y3" s="18"/>
      <c r="Z3" s="18"/>
      <c r="AA3" s="18"/>
      <c r="AB3" s="18"/>
      <c r="AC3" s="18"/>
      <c r="AD3" s="18"/>
      <c r="AE3" s="18"/>
      <c r="AF3" s="18"/>
      <c r="AG3" s="18"/>
      <c r="AH3" s="18"/>
      <c r="AI3" s="18"/>
      <c r="AJ3" s="18"/>
      <c r="AK3" s="18"/>
      <c r="AL3" s="18"/>
      <c r="AM3" s="18"/>
      <c r="AN3" s="18"/>
      <c r="AO3" s="18"/>
      <c r="AP3" s="18"/>
      <c r="AQ3" s="18"/>
      <c r="AR3" s="18"/>
      <c r="AS3" s="18"/>
      <c r="AT3" s="18"/>
      <c r="AU3" s="111" t="s">
        <v>274</v>
      </c>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row>
    <row r="4" spans="1:127" s="1" customFormat="1" ht="16.5" customHeight="1" x14ac:dyDescent="0.25">
      <c r="A4" s="16"/>
      <c r="B4" s="75" t="s">
        <v>161</v>
      </c>
      <c r="C4" s="191">
        <v>7</v>
      </c>
      <c r="D4" s="192"/>
      <c r="E4" s="191">
        <v>13</v>
      </c>
      <c r="F4" s="192"/>
      <c r="G4" s="191">
        <v>14</v>
      </c>
      <c r="H4" s="192"/>
      <c r="I4" s="191">
        <v>15</v>
      </c>
      <c r="J4" s="192"/>
      <c r="K4" s="191">
        <v>16</v>
      </c>
      <c r="L4" s="192"/>
      <c r="M4" s="191">
        <v>19</v>
      </c>
      <c r="N4" s="192"/>
      <c r="O4" s="191">
        <v>20</v>
      </c>
      <c r="P4" s="192"/>
      <c r="Q4" s="191">
        <v>17</v>
      </c>
      <c r="R4" s="192"/>
      <c r="S4" s="191">
        <v>18</v>
      </c>
      <c r="T4" s="192"/>
      <c r="U4" s="191">
        <v>21</v>
      </c>
      <c r="V4" s="192"/>
      <c r="W4" s="191">
        <v>23</v>
      </c>
      <c r="X4" s="192"/>
      <c r="Y4" s="191">
        <v>24</v>
      </c>
      <c r="Z4" s="192"/>
      <c r="AA4" s="191">
        <v>25</v>
      </c>
      <c r="AB4" s="192"/>
      <c r="AC4" s="191">
        <v>29</v>
      </c>
      <c r="AD4" s="192"/>
      <c r="AE4" s="191">
        <v>38</v>
      </c>
      <c r="AF4" s="192"/>
      <c r="AG4" s="191">
        <v>33</v>
      </c>
      <c r="AH4" s="192"/>
      <c r="AI4" s="191">
        <v>31</v>
      </c>
      <c r="AJ4" s="192"/>
      <c r="AK4" s="191">
        <v>35</v>
      </c>
      <c r="AL4" s="192"/>
      <c r="AM4" s="191">
        <v>37</v>
      </c>
      <c r="AN4" s="192"/>
      <c r="AO4" s="191">
        <v>39</v>
      </c>
      <c r="AP4" s="192"/>
      <c r="AQ4" s="191">
        <v>43</v>
      </c>
      <c r="AR4" s="192"/>
      <c r="AS4" s="191">
        <v>44</v>
      </c>
      <c r="AT4" s="192"/>
      <c r="AU4" s="191">
        <v>45</v>
      </c>
      <c r="AV4" s="192"/>
      <c r="AW4" s="191">
        <v>40</v>
      </c>
      <c r="AX4" s="192"/>
      <c r="AY4" s="191">
        <v>42</v>
      </c>
      <c r="AZ4" s="192"/>
      <c r="BA4" s="191">
        <v>50</v>
      </c>
      <c r="BB4" s="192"/>
      <c r="BC4" s="191">
        <v>46</v>
      </c>
      <c r="BD4" s="192"/>
      <c r="BE4" s="191">
        <v>47</v>
      </c>
      <c r="BF4" s="192"/>
      <c r="BG4" s="191">
        <v>48</v>
      </c>
      <c r="BH4" s="192"/>
      <c r="BI4" s="191">
        <v>52</v>
      </c>
      <c r="BJ4" s="192"/>
      <c r="BK4" s="191">
        <v>53</v>
      </c>
      <c r="BL4" s="192"/>
      <c r="BM4" s="191">
        <v>61</v>
      </c>
      <c r="BN4" s="192"/>
      <c r="BO4" s="191">
        <v>54</v>
      </c>
      <c r="BP4" s="192"/>
      <c r="BQ4" s="191">
        <v>55</v>
      </c>
      <c r="BR4" s="192"/>
      <c r="BS4" s="191">
        <v>56</v>
      </c>
      <c r="BT4" s="192"/>
      <c r="BU4" s="191">
        <v>71</v>
      </c>
      <c r="BV4" s="192"/>
      <c r="BW4" s="191">
        <v>63</v>
      </c>
      <c r="BX4" s="192"/>
      <c r="BY4" s="191">
        <v>64</v>
      </c>
      <c r="BZ4" s="192"/>
      <c r="CA4" s="191">
        <v>65</v>
      </c>
      <c r="CB4" s="192"/>
      <c r="CC4" s="191">
        <v>66</v>
      </c>
      <c r="CD4" s="192"/>
      <c r="CE4" s="191">
        <v>67</v>
      </c>
      <c r="CF4" s="192"/>
      <c r="CG4" s="191">
        <v>68</v>
      </c>
      <c r="CH4" s="192"/>
      <c r="CI4" s="191">
        <v>69</v>
      </c>
      <c r="CJ4" s="192"/>
      <c r="CK4" s="191">
        <v>78</v>
      </c>
      <c r="CL4" s="192"/>
      <c r="CM4" s="191">
        <v>79</v>
      </c>
      <c r="CN4" s="192"/>
      <c r="CO4" s="191">
        <v>74</v>
      </c>
      <c r="CP4" s="192"/>
      <c r="CQ4" s="191">
        <v>82</v>
      </c>
      <c r="CR4" s="192"/>
      <c r="CS4" s="191">
        <v>72</v>
      </c>
      <c r="CT4" s="192"/>
      <c r="CU4" s="191">
        <v>76</v>
      </c>
      <c r="CV4" s="192"/>
      <c r="CW4" s="191">
        <v>83</v>
      </c>
      <c r="CX4" s="192"/>
      <c r="CY4" s="191">
        <v>73</v>
      </c>
      <c r="CZ4" s="192"/>
      <c r="DA4" s="191">
        <v>80</v>
      </c>
      <c r="DB4" s="192"/>
      <c r="DC4" s="191">
        <v>70</v>
      </c>
      <c r="DD4" s="192"/>
      <c r="DE4" s="191">
        <v>75</v>
      </c>
      <c r="DF4" s="192"/>
      <c r="DG4" s="191">
        <v>77</v>
      </c>
      <c r="DH4" s="192"/>
      <c r="DI4" s="191">
        <v>59</v>
      </c>
      <c r="DJ4" s="192"/>
      <c r="DK4" s="191">
        <v>81</v>
      </c>
      <c r="DL4" s="192"/>
      <c r="DM4" s="191">
        <v>62</v>
      </c>
      <c r="DN4" s="192"/>
      <c r="DO4" s="191">
        <v>84</v>
      </c>
      <c r="DP4" s="192"/>
      <c r="DQ4" s="191">
        <v>85</v>
      </c>
      <c r="DR4" s="192"/>
      <c r="DS4" s="191">
        <v>87</v>
      </c>
      <c r="DT4" s="192"/>
      <c r="DU4" s="191"/>
      <c r="DV4" s="192"/>
      <c r="DW4" s="16"/>
    </row>
    <row r="5" spans="1:127" s="1" customFormat="1" ht="25.5" customHeight="1" x14ac:dyDescent="0.25">
      <c r="A5" s="16"/>
      <c r="B5" s="17" t="s">
        <v>10</v>
      </c>
      <c r="C5" s="155" t="s">
        <v>137</v>
      </c>
      <c r="D5" s="156"/>
      <c r="E5" s="155" t="s">
        <v>97</v>
      </c>
      <c r="F5" s="156"/>
      <c r="G5" s="155" t="s">
        <v>98</v>
      </c>
      <c r="H5" s="156"/>
      <c r="I5" s="155" t="s">
        <v>100</v>
      </c>
      <c r="J5" s="156"/>
      <c r="K5" s="155" t="s">
        <v>99</v>
      </c>
      <c r="L5" s="156"/>
      <c r="M5" s="155" t="s">
        <v>103</v>
      </c>
      <c r="N5" s="156"/>
      <c r="O5" s="155" t="s">
        <v>104</v>
      </c>
      <c r="P5" s="156"/>
      <c r="Q5" s="155" t="s">
        <v>101</v>
      </c>
      <c r="R5" s="156"/>
      <c r="S5" s="155" t="s">
        <v>102</v>
      </c>
      <c r="T5" s="156"/>
      <c r="U5" s="155" t="s">
        <v>36</v>
      </c>
      <c r="V5" s="156"/>
      <c r="W5" s="155" t="s">
        <v>93</v>
      </c>
      <c r="X5" s="156"/>
      <c r="Y5" s="155" t="s">
        <v>166</v>
      </c>
      <c r="Z5" s="156"/>
      <c r="AA5" s="155" t="s">
        <v>195</v>
      </c>
      <c r="AB5" s="156"/>
      <c r="AC5" s="155" t="s">
        <v>196</v>
      </c>
      <c r="AD5" s="156"/>
      <c r="AE5" s="155" t="s">
        <v>17</v>
      </c>
      <c r="AF5" s="156"/>
      <c r="AG5" s="155" t="s">
        <v>197</v>
      </c>
      <c r="AH5" s="156"/>
      <c r="AI5" s="155" t="s">
        <v>164</v>
      </c>
      <c r="AJ5" s="156"/>
      <c r="AK5" s="155" t="s">
        <v>198</v>
      </c>
      <c r="AL5" s="156"/>
      <c r="AM5" s="155" t="s">
        <v>199</v>
      </c>
      <c r="AN5" s="156"/>
      <c r="AO5" s="155" t="s">
        <v>252</v>
      </c>
      <c r="AP5" s="156"/>
      <c r="AQ5" s="155" t="s">
        <v>241</v>
      </c>
      <c r="AR5" s="156"/>
      <c r="AS5" s="155" t="s">
        <v>107</v>
      </c>
      <c r="AT5" s="156"/>
      <c r="AU5" s="155" t="s">
        <v>108</v>
      </c>
      <c r="AV5" s="156"/>
      <c r="AW5" s="155" t="s">
        <v>94</v>
      </c>
      <c r="AX5" s="156"/>
      <c r="AY5" s="155" t="s">
        <v>248</v>
      </c>
      <c r="AZ5" s="156"/>
      <c r="BA5" s="155" t="s">
        <v>91</v>
      </c>
      <c r="BB5" s="156"/>
      <c r="BC5" s="155" t="s">
        <v>6</v>
      </c>
      <c r="BD5" s="156"/>
      <c r="BE5" s="155" t="s">
        <v>8</v>
      </c>
      <c r="BF5" s="156"/>
      <c r="BG5" s="155" t="s">
        <v>7</v>
      </c>
      <c r="BH5" s="156"/>
      <c r="BI5" s="155" t="s">
        <v>109</v>
      </c>
      <c r="BJ5" s="156"/>
      <c r="BK5" s="155" t="s">
        <v>203</v>
      </c>
      <c r="BL5" s="156"/>
      <c r="BM5" s="150" t="s">
        <v>228</v>
      </c>
      <c r="BN5" s="151"/>
      <c r="BO5" s="155" t="s">
        <v>88</v>
      </c>
      <c r="BP5" s="156"/>
      <c r="BQ5" s="155" t="s">
        <v>72</v>
      </c>
      <c r="BR5" s="156"/>
      <c r="BS5" s="155" t="s">
        <v>73</v>
      </c>
      <c r="BT5" s="156"/>
      <c r="BU5" s="155" t="s">
        <v>146</v>
      </c>
      <c r="BV5" s="156"/>
      <c r="BW5" s="155" t="s">
        <v>115</v>
      </c>
      <c r="BX5" s="156"/>
      <c r="BY5" s="155" t="s">
        <v>143</v>
      </c>
      <c r="BZ5" s="156"/>
      <c r="CA5" s="155" t="s">
        <v>140</v>
      </c>
      <c r="CB5" s="156"/>
      <c r="CC5" s="155" t="s">
        <v>139</v>
      </c>
      <c r="CD5" s="156"/>
      <c r="CE5" s="155" t="s">
        <v>141</v>
      </c>
      <c r="CF5" s="156"/>
      <c r="CG5" s="155" t="s">
        <v>142</v>
      </c>
      <c r="CH5" s="156"/>
      <c r="CI5" s="155" t="s">
        <v>144</v>
      </c>
      <c r="CJ5" s="156"/>
      <c r="CK5" s="155" t="s">
        <v>129</v>
      </c>
      <c r="CL5" s="156"/>
      <c r="CM5" s="155" t="s">
        <v>150</v>
      </c>
      <c r="CN5" s="156"/>
      <c r="CO5" s="155" t="s">
        <v>148</v>
      </c>
      <c r="CP5" s="156"/>
      <c r="CQ5" s="155" t="s">
        <v>56</v>
      </c>
      <c r="CR5" s="156"/>
      <c r="CS5" s="155" t="s">
        <v>147</v>
      </c>
      <c r="CT5" s="156"/>
      <c r="CU5" s="155" t="s">
        <v>218</v>
      </c>
      <c r="CV5" s="156"/>
      <c r="CW5" s="155" t="s">
        <v>152</v>
      </c>
      <c r="CX5" s="156"/>
      <c r="CY5" s="155" t="s">
        <v>125</v>
      </c>
      <c r="CZ5" s="156"/>
      <c r="DA5" s="155" t="s">
        <v>151</v>
      </c>
      <c r="DB5" s="156"/>
      <c r="DC5" s="155" t="s">
        <v>145</v>
      </c>
      <c r="DD5" s="156"/>
      <c r="DE5" s="155" t="s">
        <v>80</v>
      </c>
      <c r="DF5" s="156"/>
      <c r="DG5" s="155" t="s">
        <v>149</v>
      </c>
      <c r="DH5" s="156"/>
      <c r="DI5" s="155" t="s">
        <v>74</v>
      </c>
      <c r="DJ5" s="156"/>
      <c r="DK5" s="155" t="s">
        <v>219</v>
      </c>
      <c r="DL5" s="156"/>
      <c r="DM5" s="155" t="s">
        <v>114</v>
      </c>
      <c r="DN5" s="156"/>
      <c r="DO5" s="155" t="s">
        <v>153</v>
      </c>
      <c r="DP5" s="156"/>
      <c r="DQ5" s="155" t="s">
        <v>18</v>
      </c>
      <c r="DR5" s="156"/>
      <c r="DS5" s="155" t="s">
        <v>40</v>
      </c>
      <c r="DT5" s="156"/>
      <c r="DU5" s="181" t="s">
        <v>162</v>
      </c>
      <c r="DV5" s="182"/>
      <c r="DW5" s="16"/>
    </row>
    <row r="6" spans="1:127" s="1" customFormat="1" ht="17.25" customHeight="1" x14ac:dyDescent="0.25">
      <c r="A6" s="16"/>
      <c r="B6" s="17" t="s">
        <v>11</v>
      </c>
      <c r="C6" s="155" t="s">
        <v>2</v>
      </c>
      <c r="D6" s="156"/>
      <c r="E6" s="155" t="s">
        <v>70</v>
      </c>
      <c r="F6" s="156"/>
      <c r="G6" s="155" t="s">
        <v>70</v>
      </c>
      <c r="H6" s="156"/>
      <c r="I6" s="155"/>
      <c r="J6" s="156"/>
      <c r="K6" s="155" t="s">
        <v>163</v>
      </c>
      <c r="L6" s="156"/>
      <c r="M6" s="155" t="s">
        <v>3</v>
      </c>
      <c r="N6" s="156"/>
      <c r="O6" s="155" t="s">
        <v>3</v>
      </c>
      <c r="P6" s="156"/>
      <c r="Q6" s="155" t="s">
        <v>138</v>
      </c>
      <c r="R6" s="156" t="s">
        <v>39</v>
      </c>
      <c r="S6" s="155" t="s">
        <v>138</v>
      </c>
      <c r="T6" s="156" t="s">
        <v>39</v>
      </c>
      <c r="U6" s="155" t="s">
        <v>3</v>
      </c>
      <c r="V6" s="156"/>
      <c r="W6" s="155" t="s">
        <v>3</v>
      </c>
      <c r="X6" s="156"/>
      <c r="Y6" s="155" t="s">
        <v>3</v>
      </c>
      <c r="Z6" s="156"/>
      <c r="AA6" s="155" t="s">
        <v>3</v>
      </c>
      <c r="AB6" s="156"/>
      <c r="AC6" s="155" t="s">
        <v>3</v>
      </c>
      <c r="AD6" s="156"/>
      <c r="AE6" s="155" t="s">
        <v>3</v>
      </c>
      <c r="AF6" s="156"/>
      <c r="AG6" s="155" t="s">
        <v>3</v>
      </c>
      <c r="AH6" s="156"/>
      <c r="AI6" s="155" t="s">
        <v>3</v>
      </c>
      <c r="AJ6" s="156"/>
      <c r="AK6" s="155" t="s">
        <v>3</v>
      </c>
      <c r="AL6" s="156"/>
      <c r="AM6" s="155" t="s">
        <v>3</v>
      </c>
      <c r="AN6" s="156"/>
      <c r="AO6" s="155" t="s">
        <v>3</v>
      </c>
      <c r="AP6" s="156"/>
      <c r="AQ6" s="155" t="s">
        <v>9</v>
      </c>
      <c r="AR6" s="156"/>
      <c r="AS6" s="155" t="s">
        <v>3</v>
      </c>
      <c r="AT6" s="156"/>
      <c r="AU6" s="155" t="s">
        <v>3</v>
      </c>
      <c r="AV6" s="156"/>
      <c r="AW6" s="155" t="s">
        <v>3</v>
      </c>
      <c r="AX6" s="156"/>
      <c r="AY6" s="155" t="s">
        <v>3</v>
      </c>
      <c r="AZ6" s="156"/>
      <c r="BA6" s="155" t="s">
        <v>3</v>
      </c>
      <c r="BB6" s="156"/>
      <c r="BC6" s="155" t="s">
        <v>3</v>
      </c>
      <c r="BD6" s="156"/>
      <c r="BE6" s="155" t="s">
        <v>3</v>
      </c>
      <c r="BF6" s="156"/>
      <c r="BG6" s="155" t="s">
        <v>3</v>
      </c>
      <c r="BH6" s="156"/>
      <c r="BI6" s="155" t="s">
        <v>89</v>
      </c>
      <c r="BJ6" s="156"/>
      <c r="BK6" s="155" t="s">
        <v>89</v>
      </c>
      <c r="BL6" s="156"/>
      <c r="BM6" s="183" t="s">
        <v>92</v>
      </c>
      <c r="BN6" s="184"/>
      <c r="BO6" s="155" t="s">
        <v>3</v>
      </c>
      <c r="BP6" s="156"/>
      <c r="BQ6" s="155" t="s">
        <v>3</v>
      </c>
      <c r="BR6" s="156"/>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t="s">
        <v>3</v>
      </c>
      <c r="DD6" s="156"/>
      <c r="DE6" s="155" t="s">
        <v>3</v>
      </c>
      <c r="DF6" s="156"/>
      <c r="DG6" s="155" t="s">
        <v>3</v>
      </c>
      <c r="DH6" s="156"/>
      <c r="DI6" s="155" t="s">
        <v>3</v>
      </c>
      <c r="DJ6" s="156"/>
      <c r="DK6" s="155" t="s">
        <v>3</v>
      </c>
      <c r="DL6" s="156"/>
      <c r="DM6" s="155" t="s">
        <v>3</v>
      </c>
      <c r="DN6" s="156"/>
      <c r="DO6" s="155" t="s">
        <v>3</v>
      </c>
      <c r="DP6" s="156"/>
      <c r="DQ6" s="155"/>
      <c r="DR6" s="156"/>
      <c r="DS6" s="155"/>
      <c r="DT6" s="156"/>
      <c r="DU6" s="117"/>
      <c r="DV6" s="118"/>
      <c r="DW6" s="16"/>
    </row>
    <row r="7" spans="1:127" s="1" customFormat="1" ht="27.75" customHeight="1" x14ac:dyDescent="0.25">
      <c r="A7" s="16"/>
      <c r="B7" s="19" t="s">
        <v>134</v>
      </c>
      <c r="C7" s="179"/>
      <c r="D7" s="180"/>
      <c r="E7" s="179"/>
      <c r="F7" s="180"/>
      <c r="G7" s="179"/>
      <c r="H7" s="180"/>
      <c r="I7" s="179"/>
      <c r="J7" s="180" t="s">
        <v>95</v>
      </c>
      <c r="K7" s="179"/>
      <c r="L7" s="180"/>
      <c r="M7" s="179"/>
      <c r="N7" s="180"/>
      <c r="O7" s="179"/>
      <c r="P7" s="180"/>
      <c r="Q7" s="179"/>
      <c r="R7" s="180"/>
      <c r="S7" s="179"/>
      <c r="T7" s="180"/>
      <c r="U7" s="179">
        <v>10</v>
      </c>
      <c r="V7" s="180"/>
      <c r="W7" s="179">
        <v>10</v>
      </c>
      <c r="X7" s="180"/>
      <c r="Y7" s="179">
        <v>10</v>
      </c>
      <c r="Z7" s="180"/>
      <c r="AA7" s="179">
        <v>100</v>
      </c>
      <c r="AB7" s="180">
        <v>100</v>
      </c>
      <c r="AC7" s="179"/>
      <c r="AD7" s="180"/>
      <c r="AE7" s="179">
        <v>25</v>
      </c>
      <c r="AF7" s="180"/>
      <c r="AG7" s="179">
        <v>10</v>
      </c>
      <c r="AH7" s="180"/>
      <c r="AI7" s="179"/>
      <c r="AJ7" s="180"/>
      <c r="AK7" s="179"/>
      <c r="AL7" s="180"/>
      <c r="AM7" s="179"/>
      <c r="AN7" s="180"/>
      <c r="AO7" s="179">
        <v>5</v>
      </c>
      <c r="AP7" s="180"/>
      <c r="AQ7" s="179">
        <v>10</v>
      </c>
      <c r="AR7" s="180"/>
      <c r="AS7" s="179"/>
      <c r="AT7" s="180"/>
      <c r="AU7" s="179">
        <v>1</v>
      </c>
      <c r="AV7" s="180"/>
      <c r="AW7" s="179"/>
      <c r="AX7" s="180"/>
      <c r="AY7" s="179">
        <v>2</v>
      </c>
      <c r="AZ7" s="180"/>
      <c r="BA7" s="179">
        <v>2</v>
      </c>
      <c r="BB7" s="180"/>
      <c r="BC7" s="179"/>
      <c r="BD7" s="180"/>
      <c r="BE7" s="179">
        <v>0.1</v>
      </c>
      <c r="BF7" s="180"/>
      <c r="BG7" s="179"/>
      <c r="BH7" s="180"/>
      <c r="BI7" s="179"/>
      <c r="BJ7" s="180"/>
      <c r="BK7" s="179">
        <v>1.4</v>
      </c>
      <c r="BL7" s="180"/>
      <c r="BM7" s="179">
        <v>5</v>
      </c>
      <c r="BN7" s="180"/>
      <c r="BO7" s="179">
        <v>250</v>
      </c>
      <c r="BP7" s="180"/>
      <c r="BQ7" s="179">
        <v>150</v>
      </c>
      <c r="BR7" s="180"/>
      <c r="BS7" s="179">
        <v>0.4</v>
      </c>
      <c r="BT7" s="180"/>
      <c r="BU7" s="179">
        <v>0.1</v>
      </c>
      <c r="BV7" s="180">
        <v>0.1</v>
      </c>
      <c r="BW7" s="179">
        <v>0.01</v>
      </c>
      <c r="BX7" s="180">
        <v>0.01</v>
      </c>
      <c r="BY7" s="179">
        <v>0.2</v>
      </c>
      <c r="BZ7" s="180">
        <v>0.2</v>
      </c>
      <c r="CA7" s="179">
        <v>0.2</v>
      </c>
      <c r="CB7" s="180">
        <v>0.2</v>
      </c>
      <c r="CC7" s="179">
        <v>0.1</v>
      </c>
      <c r="CD7" s="180">
        <v>0.1</v>
      </c>
      <c r="CE7" s="179">
        <v>2</v>
      </c>
      <c r="CF7" s="180">
        <v>2</v>
      </c>
      <c r="CG7" s="179">
        <v>2E-3</v>
      </c>
      <c r="CH7" s="180">
        <v>2E-3</v>
      </c>
      <c r="CI7" s="179">
        <v>0.1</v>
      </c>
      <c r="CJ7" s="180">
        <v>0.1</v>
      </c>
      <c r="CK7" s="179">
        <v>0.02</v>
      </c>
      <c r="CL7" s="180">
        <v>0.02</v>
      </c>
      <c r="CM7" s="179">
        <v>2</v>
      </c>
      <c r="CN7" s="180">
        <v>2</v>
      </c>
      <c r="CO7" s="179">
        <v>0.2</v>
      </c>
      <c r="CP7" s="180">
        <v>0.2</v>
      </c>
      <c r="CQ7" s="179">
        <v>5</v>
      </c>
      <c r="CR7" s="180">
        <v>5</v>
      </c>
      <c r="CS7" s="179">
        <v>0.01</v>
      </c>
      <c r="CT7" s="180">
        <v>0.01</v>
      </c>
      <c r="CU7" s="179">
        <v>0.1</v>
      </c>
      <c r="CV7" s="180">
        <v>0.1</v>
      </c>
      <c r="CW7" s="179">
        <v>0.1</v>
      </c>
      <c r="CX7" s="180">
        <v>0.1</v>
      </c>
      <c r="CY7" s="179">
        <v>0.05</v>
      </c>
      <c r="CZ7" s="180">
        <v>0.05</v>
      </c>
      <c r="DA7" s="179">
        <v>2.5</v>
      </c>
      <c r="DB7" s="180">
        <v>2.5</v>
      </c>
      <c r="DC7" s="179"/>
      <c r="DD7" s="180"/>
      <c r="DE7" s="179"/>
      <c r="DF7" s="180"/>
      <c r="DG7" s="179"/>
      <c r="DH7" s="180"/>
      <c r="DI7" s="179"/>
      <c r="DJ7" s="180"/>
      <c r="DK7" s="179"/>
      <c r="DL7" s="180"/>
      <c r="DM7" s="179"/>
      <c r="DN7" s="180"/>
      <c r="DO7" s="179"/>
      <c r="DP7" s="180"/>
      <c r="DQ7" s="179"/>
      <c r="DR7" s="180"/>
      <c r="DS7" s="179"/>
      <c r="DT7" s="180"/>
      <c r="DU7" s="179"/>
      <c r="DV7" s="180"/>
      <c r="DW7" s="16"/>
    </row>
    <row r="8" spans="1:127" s="1" customFormat="1" ht="27.75" customHeight="1" x14ac:dyDescent="0.25">
      <c r="A8" s="16"/>
      <c r="B8" s="19" t="s">
        <v>135</v>
      </c>
      <c r="C8" s="179"/>
      <c r="D8" s="180"/>
      <c r="E8" s="179"/>
      <c r="F8" s="180"/>
      <c r="G8" s="179"/>
      <c r="H8" s="180"/>
      <c r="I8" s="179">
        <v>8.5</v>
      </c>
      <c r="J8" s="180"/>
      <c r="K8" s="179">
        <v>8.5</v>
      </c>
      <c r="L8" s="180"/>
      <c r="M8" s="179"/>
      <c r="N8" s="180"/>
      <c r="O8" s="179"/>
      <c r="P8" s="180"/>
      <c r="Q8" s="179"/>
      <c r="R8" s="180"/>
      <c r="S8" s="179"/>
      <c r="T8" s="180"/>
      <c r="U8" s="179">
        <v>15</v>
      </c>
      <c r="V8" s="180"/>
      <c r="W8" s="179">
        <v>15</v>
      </c>
      <c r="X8" s="180"/>
      <c r="Y8" s="179">
        <v>15</v>
      </c>
      <c r="Z8" s="180"/>
      <c r="AA8" s="179">
        <v>150</v>
      </c>
      <c r="AB8" s="180"/>
      <c r="AC8" s="179"/>
      <c r="AD8" s="180"/>
      <c r="AE8" s="179">
        <v>35</v>
      </c>
      <c r="AF8" s="180"/>
      <c r="AG8" s="179">
        <v>15</v>
      </c>
      <c r="AH8" s="180"/>
      <c r="AI8" s="179"/>
      <c r="AJ8" s="180"/>
      <c r="AK8" s="179"/>
      <c r="AL8" s="180"/>
      <c r="AM8" s="179"/>
      <c r="AN8" s="180"/>
      <c r="AO8" s="179">
        <v>7</v>
      </c>
      <c r="AP8" s="180"/>
      <c r="AQ8" s="179">
        <v>50</v>
      </c>
      <c r="AR8" s="180"/>
      <c r="AS8" s="179"/>
      <c r="AT8" s="180"/>
      <c r="AU8" s="179">
        <v>2.5</v>
      </c>
      <c r="AV8" s="180"/>
      <c r="AW8" s="179"/>
      <c r="AX8" s="180"/>
      <c r="AY8" s="179">
        <v>3</v>
      </c>
      <c r="AZ8" s="180"/>
      <c r="BA8" s="179">
        <v>3</v>
      </c>
      <c r="BB8" s="180"/>
      <c r="BC8" s="179"/>
      <c r="BD8" s="180"/>
      <c r="BE8" s="179">
        <v>0.2</v>
      </c>
      <c r="BF8" s="180"/>
      <c r="BG8" s="179"/>
      <c r="BH8" s="180"/>
      <c r="BI8" s="179"/>
      <c r="BJ8" s="180"/>
      <c r="BK8" s="179">
        <v>1.8</v>
      </c>
      <c r="BL8" s="180"/>
      <c r="BM8" s="179">
        <v>6.5</v>
      </c>
      <c r="BN8" s="180"/>
      <c r="BO8" s="179">
        <v>280</v>
      </c>
      <c r="BP8" s="180"/>
      <c r="BQ8" s="179">
        <v>200</v>
      </c>
      <c r="BR8" s="180"/>
      <c r="BS8" s="179">
        <v>0.5</v>
      </c>
      <c r="BT8" s="180"/>
      <c r="BU8" s="179">
        <v>0.25</v>
      </c>
      <c r="BV8" s="180"/>
      <c r="BW8" s="179">
        <v>2.5000000000000001E-2</v>
      </c>
      <c r="BX8" s="180"/>
      <c r="BY8" s="179">
        <v>0.5</v>
      </c>
      <c r="BZ8" s="180"/>
      <c r="CA8" s="179">
        <v>0.5</v>
      </c>
      <c r="CB8" s="180"/>
      <c r="CC8" s="179">
        <v>0.25</v>
      </c>
      <c r="CD8" s="180"/>
      <c r="CE8" s="179">
        <v>5</v>
      </c>
      <c r="CF8" s="180"/>
      <c r="CG8" s="179">
        <v>5.0000000000000001E-3</v>
      </c>
      <c r="CH8" s="180"/>
      <c r="CI8" s="179">
        <v>0.25</v>
      </c>
      <c r="CJ8" s="180"/>
      <c r="CK8" s="179">
        <v>0.05</v>
      </c>
      <c r="CL8" s="180"/>
      <c r="CM8" s="179">
        <v>5</v>
      </c>
      <c r="CN8" s="180"/>
      <c r="CO8" s="179">
        <v>0.5</v>
      </c>
      <c r="CP8" s="180"/>
      <c r="CQ8" s="179">
        <v>12.5</v>
      </c>
      <c r="CR8" s="180"/>
      <c r="CS8" s="179">
        <v>2.5000000000000001E-2</v>
      </c>
      <c r="CT8" s="180"/>
      <c r="CU8" s="179">
        <v>0.25</v>
      </c>
      <c r="CV8" s="180"/>
      <c r="CW8" s="179">
        <v>0.25</v>
      </c>
      <c r="CX8" s="180"/>
      <c r="CY8" s="179">
        <v>0.125</v>
      </c>
      <c r="CZ8" s="180"/>
      <c r="DA8" s="179">
        <v>6.25</v>
      </c>
      <c r="DB8" s="180"/>
      <c r="DC8" s="179"/>
      <c r="DD8" s="180"/>
      <c r="DE8" s="179"/>
      <c r="DF8" s="180"/>
      <c r="DG8" s="179"/>
      <c r="DH8" s="180"/>
      <c r="DI8" s="179"/>
      <c r="DJ8" s="180"/>
      <c r="DK8" s="179"/>
      <c r="DL8" s="180"/>
      <c r="DM8" s="179"/>
      <c r="DN8" s="180"/>
      <c r="DO8" s="179"/>
      <c r="DP8" s="180"/>
      <c r="DQ8" s="179"/>
      <c r="DR8" s="180"/>
      <c r="DS8" s="179"/>
      <c r="DT8" s="180"/>
      <c r="DU8" s="179"/>
      <c r="DV8" s="180"/>
      <c r="DW8" s="16"/>
    </row>
    <row r="9" spans="1:127" s="1" customFormat="1" ht="26.25" customHeight="1" x14ac:dyDescent="0.25">
      <c r="A9" s="16"/>
      <c r="B9" s="19" t="s">
        <v>136</v>
      </c>
      <c r="C9" s="179"/>
      <c r="D9" s="180"/>
      <c r="E9" s="179"/>
      <c r="F9" s="180"/>
      <c r="G9" s="179"/>
      <c r="H9" s="180"/>
      <c r="I9" s="179">
        <v>6.5</v>
      </c>
      <c r="J9" s="180"/>
      <c r="K9" s="179">
        <v>6.5</v>
      </c>
      <c r="L9" s="180"/>
      <c r="M9" s="179">
        <v>0.5</v>
      </c>
      <c r="N9" s="180"/>
      <c r="O9" s="179">
        <v>0.5</v>
      </c>
      <c r="P9" s="180"/>
      <c r="Q9" s="179"/>
      <c r="R9" s="180"/>
      <c r="S9" s="179"/>
      <c r="T9" s="180"/>
      <c r="U9" s="179"/>
      <c r="V9" s="180"/>
      <c r="W9" s="179"/>
      <c r="X9" s="180"/>
      <c r="Y9" s="179"/>
      <c r="Z9" s="180"/>
      <c r="AA9" s="179"/>
      <c r="AB9" s="180"/>
      <c r="AC9" s="179"/>
      <c r="AD9" s="180"/>
      <c r="AE9" s="179"/>
      <c r="AF9" s="180"/>
      <c r="AG9" s="179"/>
      <c r="AH9" s="180"/>
      <c r="AI9" s="179"/>
      <c r="AJ9" s="180"/>
      <c r="AK9" s="179"/>
      <c r="AL9" s="180"/>
      <c r="AM9" s="179"/>
      <c r="AN9" s="180"/>
      <c r="AO9" s="179"/>
      <c r="AP9" s="180"/>
      <c r="AQ9" s="179"/>
      <c r="AR9" s="180"/>
      <c r="AS9" s="179"/>
      <c r="AT9" s="180"/>
      <c r="AU9" s="179">
        <v>0.8</v>
      </c>
      <c r="AV9" s="180"/>
      <c r="AW9" s="179"/>
      <c r="AX9" s="180"/>
      <c r="AY9" s="179"/>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79"/>
      <c r="DH9" s="180"/>
      <c r="DI9" s="179"/>
      <c r="DJ9" s="180"/>
      <c r="DK9" s="179"/>
      <c r="DL9" s="180"/>
      <c r="DM9" s="179"/>
      <c r="DN9" s="180"/>
      <c r="DO9" s="179"/>
      <c r="DP9" s="180"/>
      <c r="DQ9" s="179"/>
      <c r="DR9" s="180"/>
      <c r="DS9" s="179"/>
      <c r="DT9" s="180"/>
      <c r="DU9" s="120"/>
      <c r="DV9" s="121"/>
      <c r="DW9" s="16"/>
    </row>
    <row r="10" spans="1:127" s="1" customFormat="1" ht="18" customHeight="1" x14ac:dyDescent="0.25">
      <c r="A10" s="16"/>
      <c r="B10" s="17" t="s">
        <v>71</v>
      </c>
      <c r="C10" s="155" t="s">
        <v>82</v>
      </c>
      <c r="D10" s="185"/>
      <c r="E10" s="155" t="s">
        <v>82</v>
      </c>
      <c r="F10" s="156"/>
      <c r="G10" s="155" t="s">
        <v>75</v>
      </c>
      <c r="H10" s="156"/>
      <c r="I10" s="155" t="s">
        <v>82</v>
      </c>
      <c r="J10" s="156"/>
      <c r="K10" s="155" t="s">
        <v>75</v>
      </c>
      <c r="L10" s="156"/>
      <c r="M10" s="155" t="s">
        <v>220</v>
      </c>
      <c r="N10" s="156"/>
      <c r="O10" s="155" t="s">
        <v>75</v>
      </c>
      <c r="P10" s="156"/>
      <c r="Q10" s="155" t="s">
        <v>220</v>
      </c>
      <c r="R10" s="156"/>
      <c r="S10" s="155" t="s">
        <v>75</v>
      </c>
      <c r="T10" s="156"/>
      <c r="U10" s="155" t="s">
        <v>86</v>
      </c>
      <c r="V10" s="156"/>
      <c r="W10" s="155" t="s">
        <v>85</v>
      </c>
      <c r="X10" s="156"/>
      <c r="Y10" s="155" t="s">
        <v>85</v>
      </c>
      <c r="Z10" s="156"/>
      <c r="AA10" s="155" t="s">
        <v>86</v>
      </c>
      <c r="AB10" s="156"/>
      <c r="AC10" s="155" t="s">
        <v>85</v>
      </c>
      <c r="AD10" s="156"/>
      <c r="AE10" s="155" t="s">
        <v>85</v>
      </c>
      <c r="AF10" s="156"/>
      <c r="AG10" s="155" t="s">
        <v>86</v>
      </c>
      <c r="AH10" s="156"/>
      <c r="AI10" s="155" t="s">
        <v>85</v>
      </c>
      <c r="AJ10" s="156"/>
      <c r="AK10" s="155" t="s">
        <v>86</v>
      </c>
      <c r="AL10" s="156"/>
      <c r="AM10" s="155" t="s">
        <v>86</v>
      </c>
      <c r="AN10" s="156"/>
      <c r="AO10" s="155" t="s">
        <v>85</v>
      </c>
      <c r="AP10" s="156"/>
      <c r="AQ10" s="155" t="s">
        <v>76</v>
      </c>
      <c r="AR10" s="156"/>
      <c r="AS10" s="155" t="s">
        <v>220</v>
      </c>
      <c r="AT10" s="156"/>
      <c r="AU10" s="155" t="s">
        <v>75</v>
      </c>
      <c r="AV10" s="156"/>
      <c r="AW10" s="155" t="s">
        <v>75</v>
      </c>
      <c r="AX10" s="156"/>
      <c r="AY10" s="155" t="s">
        <v>85</v>
      </c>
      <c r="AZ10" s="156"/>
      <c r="BA10" s="155" t="s">
        <v>86</v>
      </c>
      <c r="BB10" s="156"/>
      <c r="BC10" s="155" t="s">
        <v>76</v>
      </c>
      <c r="BD10" s="156"/>
      <c r="BE10" s="155" t="s">
        <v>76</v>
      </c>
      <c r="BF10" s="156"/>
      <c r="BG10" s="155" t="s">
        <v>76</v>
      </c>
      <c r="BH10" s="156"/>
      <c r="BI10" s="155" t="s">
        <v>220</v>
      </c>
      <c r="BJ10" s="156"/>
      <c r="BK10" s="155" t="s">
        <v>86</v>
      </c>
      <c r="BL10" s="156"/>
      <c r="BM10" s="155" t="s">
        <v>192</v>
      </c>
      <c r="BN10" s="156"/>
      <c r="BO10" s="155" t="s">
        <v>85</v>
      </c>
      <c r="BP10" s="156"/>
      <c r="BQ10" s="155" t="s">
        <v>85</v>
      </c>
      <c r="BR10" s="156"/>
      <c r="BS10" s="155" t="s">
        <v>86</v>
      </c>
      <c r="BT10" s="156"/>
      <c r="BU10" s="155" t="s">
        <v>86</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86</v>
      </c>
      <c r="DD10" s="156"/>
      <c r="DE10" s="155" t="s">
        <v>86</v>
      </c>
      <c r="DF10" s="156"/>
      <c r="DG10" s="155" t="s">
        <v>86</v>
      </c>
      <c r="DH10" s="156"/>
      <c r="DI10" s="155" t="s">
        <v>86</v>
      </c>
      <c r="DJ10" s="156"/>
      <c r="DK10" s="155" t="s">
        <v>86</v>
      </c>
      <c r="DL10" s="156"/>
      <c r="DM10" s="155" t="s">
        <v>86</v>
      </c>
      <c r="DN10" s="156"/>
      <c r="DO10" s="155" t="s">
        <v>86</v>
      </c>
      <c r="DP10" s="156"/>
      <c r="DQ10" s="155" t="s">
        <v>76</v>
      </c>
      <c r="DR10" s="156"/>
      <c r="DS10" s="155" t="s">
        <v>85</v>
      </c>
      <c r="DT10" s="156"/>
      <c r="DU10" s="189"/>
      <c r="DV10" s="190"/>
      <c r="DW10" s="16"/>
    </row>
    <row r="11" spans="1:127" s="1" customFormat="1" ht="16.5" customHeight="1" x14ac:dyDescent="0.25">
      <c r="A11" s="102"/>
      <c r="B11" s="17" t="s">
        <v>12</v>
      </c>
      <c r="C11" s="155"/>
      <c r="D11" s="156"/>
      <c r="E11" s="155"/>
      <c r="F11" s="156"/>
      <c r="G11" s="155"/>
      <c r="H11" s="156"/>
      <c r="I11" s="155"/>
      <c r="J11" s="156"/>
      <c r="K11" s="155" t="s">
        <v>204</v>
      </c>
      <c r="L11" s="156"/>
      <c r="M11" s="155"/>
      <c r="N11" s="156"/>
      <c r="O11" s="155" t="s">
        <v>204</v>
      </c>
      <c r="P11" s="156"/>
      <c r="Q11" s="155"/>
      <c r="R11" s="156"/>
      <c r="S11" s="155" t="s">
        <v>204</v>
      </c>
      <c r="T11" s="156"/>
      <c r="U11" s="155" t="s">
        <v>204</v>
      </c>
      <c r="V11" s="156"/>
      <c r="W11" s="155" t="s">
        <v>204</v>
      </c>
      <c r="X11" s="156"/>
      <c r="Y11" s="155" t="s">
        <v>204</v>
      </c>
      <c r="Z11" s="156"/>
      <c r="AA11" s="155" t="s">
        <v>204</v>
      </c>
      <c r="AB11" s="156"/>
      <c r="AC11" s="155"/>
      <c r="AD11" s="156"/>
      <c r="AE11" s="155" t="s">
        <v>204</v>
      </c>
      <c r="AF11" s="156"/>
      <c r="AG11" s="155" t="s">
        <v>204</v>
      </c>
      <c r="AH11" s="156"/>
      <c r="AI11" s="155" t="s">
        <v>204</v>
      </c>
      <c r="AJ11" s="156"/>
      <c r="AK11" s="155" t="s">
        <v>204</v>
      </c>
      <c r="AL11" s="156"/>
      <c r="AM11" s="155" t="s">
        <v>204</v>
      </c>
      <c r="AN11" s="156"/>
      <c r="AO11" s="155" t="s">
        <v>204</v>
      </c>
      <c r="AP11" s="156"/>
      <c r="AQ11" s="155" t="s">
        <v>204</v>
      </c>
      <c r="AR11" s="156"/>
      <c r="AS11" s="155"/>
      <c r="AT11" s="156"/>
      <c r="AU11" s="155" t="s">
        <v>204</v>
      </c>
      <c r="AV11" s="156"/>
      <c r="AW11" s="155" t="s">
        <v>204</v>
      </c>
      <c r="AX11" s="156"/>
      <c r="AY11" s="155" t="s">
        <v>204</v>
      </c>
      <c r="AZ11" s="156"/>
      <c r="BA11" s="155" t="s">
        <v>204</v>
      </c>
      <c r="BB11" s="156"/>
      <c r="BC11" s="155" t="s">
        <v>204</v>
      </c>
      <c r="BD11" s="156"/>
      <c r="BE11" s="155" t="s">
        <v>204</v>
      </c>
      <c r="BF11" s="156"/>
      <c r="BG11" s="155" t="s">
        <v>204</v>
      </c>
      <c r="BH11" s="156"/>
      <c r="BI11" s="155"/>
      <c r="BJ11" s="156"/>
      <c r="BK11" s="155" t="s">
        <v>204</v>
      </c>
      <c r="BL11" s="156"/>
      <c r="BM11" s="155" t="s">
        <v>204</v>
      </c>
      <c r="BN11" s="156"/>
      <c r="BO11" s="155" t="s">
        <v>204</v>
      </c>
      <c r="BP11" s="156"/>
      <c r="BQ11" s="155" t="s">
        <v>204</v>
      </c>
      <c r="BR11" s="156"/>
      <c r="BS11" s="155" t="s">
        <v>204</v>
      </c>
      <c r="BT11" s="156"/>
      <c r="BU11" s="155" t="s">
        <v>204</v>
      </c>
      <c r="BV11" s="156"/>
      <c r="BW11" s="155" t="s">
        <v>204</v>
      </c>
      <c r="BX11" s="156"/>
      <c r="BY11" s="155" t="s">
        <v>204</v>
      </c>
      <c r="BZ11" s="156"/>
      <c r="CA11" s="155" t="s">
        <v>204</v>
      </c>
      <c r="CB11" s="156"/>
      <c r="CC11" s="155" t="s">
        <v>204</v>
      </c>
      <c r="CD11" s="156"/>
      <c r="CE11" s="155" t="s">
        <v>204</v>
      </c>
      <c r="CF11" s="156"/>
      <c r="CG11" s="155" t="s">
        <v>204</v>
      </c>
      <c r="CH11" s="156"/>
      <c r="CI11" s="155" t="s">
        <v>204</v>
      </c>
      <c r="CJ11" s="156"/>
      <c r="CK11" s="155" t="s">
        <v>204</v>
      </c>
      <c r="CL11" s="156"/>
      <c r="CM11" s="155" t="s">
        <v>204</v>
      </c>
      <c r="CN11" s="156"/>
      <c r="CO11" s="155" t="s">
        <v>204</v>
      </c>
      <c r="CP11" s="156"/>
      <c r="CQ11" s="155" t="s">
        <v>204</v>
      </c>
      <c r="CR11" s="156"/>
      <c r="CS11" s="155" t="s">
        <v>204</v>
      </c>
      <c r="CT11" s="156"/>
      <c r="CU11" s="155" t="s">
        <v>204</v>
      </c>
      <c r="CV11" s="156"/>
      <c r="CW11" s="155" t="s">
        <v>204</v>
      </c>
      <c r="CX11" s="156"/>
      <c r="CY11" s="155" t="s">
        <v>204</v>
      </c>
      <c r="CZ11" s="156"/>
      <c r="DA11" s="155" t="s">
        <v>204</v>
      </c>
      <c r="DB11" s="156"/>
      <c r="DC11" s="155" t="s">
        <v>204</v>
      </c>
      <c r="DD11" s="156"/>
      <c r="DE11" s="155" t="s">
        <v>204</v>
      </c>
      <c r="DF11" s="156"/>
      <c r="DG11" s="155" t="s">
        <v>204</v>
      </c>
      <c r="DH11" s="156"/>
      <c r="DI11" s="155" t="s">
        <v>204</v>
      </c>
      <c r="DJ11" s="156"/>
      <c r="DK11" s="155" t="s">
        <v>204</v>
      </c>
      <c r="DL11" s="156"/>
      <c r="DM11" s="155" t="s">
        <v>204</v>
      </c>
      <c r="DN11" s="156"/>
      <c r="DO11" s="155" t="s">
        <v>204</v>
      </c>
      <c r="DP11" s="156"/>
      <c r="DQ11" s="155"/>
      <c r="DR11" s="156"/>
      <c r="DS11" s="155"/>
      <c r="DT11" s="156"/>
      <c r="DU11" s="189"/>
      <c r="DV11" s="190"/>
      <c r="DW11" s="16"/>
    </row>
    <row r="12" spans="1:127" ht="39.6" x14ac:dyDescent="0.25">
      <c r="A12" s="119"/>
      <c r="B12" s="17" t="s">
        <v>13</v>
      </c>
      <c r="C12" s="155"/>
      <c r="D12" s="186"/>
      <c r="E12" s="155"/>
      <c r="F12" s="156"/>
      <c r="G12" s="155"/>
      <c r="H12" s="186"/>
      <c r="I12" s="155"/>
      <c r="J12" s="156"/>
      <c r="K12" s="155"/>
      <c r="L12" s="186"/>
      <c r="M12" s="155"/>
      <c r="N12" s="156"/>
      <c r="O12" s="155"/>
      <c r="P12" s="156"/>
      <c r="Q12" s="155"/>
      <c r="R12" s="156"/>
      <c r="S12" s="155"/>
      <c r="T12" s="186"/>
      <c r="U12" s="155"/>
      <c r="V12" s="156"/>
      <c r="W12" s="155"/>
      <c r="X12" s="156"/>
      <c r="Y12" s="189"/>
      <c r="Z12" s="190"/>
      <c r="AA12" s="155"/>
      <c r="AB12" s="156"/>
      <c r="AC12" s="155"/>
      <c r="AD12" s="156"/>
      <c r="AE12" s="155"/>
      <c r="AF12" s="156"/>
      <c r="AG12" s="155"/>
      <c r="AH12" s="156"/>
      <c r="AI12" s="155"/>
      <c r="AJ12" s="156"/>
      <c r="AK12" s="155"/>
      <c r="AL12" s="156"/>
      <c r="AM12" s="155"/>
      <c r="AN12" s="156"/>
      <c r="AO12" s="155"/>
      <c r="AP12" s="156"/>
      <c r="AQ12" s="155"/>
      <c r="AR12" s="156"/>
      <c r="AS12" s="155"/>
      <c r="AT12" s="156"/>
      <c r="AU12" s="155"/>
      <c r="AV12" s="156"/>
      <c r="AW12" s="155"/>
      <c r="AX12" s="156"/>
      <c r="AY12" s="155"/>
      <c r="AZ12" s="156"/>
      <c r="BA12" s="155"/>
      <c r="BB12" s="156"/>
      <c r="BC12" s="155"/>
      <c r="BD12" s="156"/>
      <c r="BE12" s="155"/>
      <c r="BF12" s="156"/>
      <c r="BG12" s="155"/>
      <c r="BH12" s="156"/>
      <c r="BI12" s="155"/>
      <c r="BJ12" s="156"/>
      <c r="BK12" s="155"/>
      <c r="BL12" s="156"/>
      <c r="BM12" s="155"/>
      <c r="BN12" s="156"/>
      <c r="BO12" s="155"/>
      <c r="BP12" s="156"/>
      <c r="BQ12" s="155"/>
      <c r="BR12" s="156"/>
      <c r="BS12" s="155"/>
      <c r="BT12" s="156"/>
      <c r="BU12" s="155"/>
      <c r="BV12" s="156"/>
      <c r="BW12" s="155"/>
      <c r="BX12" s="156"/>
      <c r="BY12" s="155"/>
      <c r="BZ12" s="156"/>
      <c r="CA12" s="155"/>
      <c r="CB12" s="156"/>
      <c r="CC12" s="155"/>
      <c r="CD12" s="156"/>
      <c r="CE12" s="155"/>
      <c r="CF12" s="156"/>
      <c r="CG12" s="155"/>
      <c r="CH12" s="156"/>
      <c r="CI12" s="155"/>
      <c r="CJ12" s="156"/>
      <c r="CK12" s="155"/>
      <c r="CL12" s="156"/>
      <c r="CM12" s="155"/>
      <c r="CN12" s="156"/>
      <c r="CO12" s="155"/>
      <c r="CP12" s="156"/>
      <c r="CQ12" s="155"/>
      <c r="CR12" s="156"/>
      <c r="CS12" s="155"/>
      <c r="CT12" s="156"/>
      <c r="CU12" s="155"/>
      <c r="CV12" s="156"/>
      <c r="CW12" s="155"/>
      <c r="CX12" s="156"/>
      <c r="CY12" s="155"/>
      <c r="CZ12" s="156"/>
      <c r="DA12" s="155"/>
      <c r="DB12" s="156"/>
      <c r="DC12" s="155"/>
      <c r="DD12" s="156"/>
      <c r="DE12" s="155"/>
      <c r="DF12" s="156"/>
      <c r="DG12" s="155"/>
      <c r="DH12" s="156"/>
      <c r="DI12" s="155"/>
      <c r="DJ12" s="156"/>
      <c r="DK12" s="155"/>
      <c r="DL12" s="156"/>
      <c r="DM12" s="155"/>
      <c r="DN12" s="156"/>
      <c r="DO12" s="155"/>
      <c r="DP12" s="156"/>
      <c r="DQ12" s="155"/>
      <c r="DR12" s="156"/>
      <c r="DS12" s="155"/>
      <c r="DT12" s="156"/>
      <c r="DU12" s="189"/>
      <c r="DV12" s="190"/>
      <c r="DW12" s="18"/>
    </row>
    <row r="13" spans="1:127"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226</v>
      </c>
      <c r="CA13" s="119" t="s">
        <v>227</v>
      </c>
      <c r="CB13" s="119" t="s">
        <v>226</v>
      </c>
      <c r="CC13" s="119" t="s">
        <v>227</v>
      </c>
      <c r="CD13" s="119" t="s">
        <v>226</v>
      </c>
      <c r="CE13" s="119" t="s">
        <v>227</v>
      </c>
      <c r="CF13" s="119" t="s">
        <v>226</v>
      </c>
      <c r="CG13" s="119" t="s">
        <v>227</v>
      </c>
      <c r="CH13" s="119" t="s">
        <v>226</v>
      </c>
      <c r="CI13" s="119" t="s">
        <v>227</v>
      </c>
      <c r="CJ13" s="119" t="s">
        <v>226</v>
      </c>
      <c r="CK13" s="119" t="s">
        <v>227</v>
      </c>
      <c r="CL13" s="119" t="s">
        <v>226</v>
      </c>
      <c r="CM13" s="119" t="s">
        <v>227</v>
      </c>
      <c r="CN13" s="119" t="s">
        <v>226</v>
      </c>
      <c r="CO13" s="119" t="s">
        <v>227</v>
      </c>
      <c r="CP13" s="119" t="s">
        <v>226</v>
      </c>
      <c r="CQ13" s="119" t="s">
        <v>227</v>
      </c>
      <c r="CR13" s="119" t="s">
        <v>226</v>
      </c>
      <c r="CS13" s="119" t="s">
        <v>227</v>
      </c>
      <c r="CT13" s="119" t="s">
        <v>226</v>
      </c>
      <c r="CU13" s="119" t="s">
        <v>227</v>
      </c>
      <c r="CV13" s="119" t="s">
        <v>226</v>
      </c>
      <c r="CW13" s="119" t="s">
        <v>227</v>
      </c>
      <c r="CX13" s="119" t="s">
        <v>226</v>
      </c>
      <c r="CY13" s="119" t="s">
        <v>227</v>
      </c>
      <c r="CZ13" s="119" t="s">
        <v>226</v>
      </c>
      <c r="DA13" s="119" t="s">
        <v>227</v>
      </c>
      <c r="DB13" s="119" t="s">
        <v>226</v>
      </c>
      <c r="DC13" s="119" t="s">
        <v>227</v>
      </c>
      <c r="DD13" s="119" t="s">
        <v>226</v>
      </c>
      <c r="DE13" s="119" t="s">
        <v>227</v>
      </c>
      <c r="DF13" s="119" t="s">
        <v>226</v>
      </c>
      <c r="DG13" s="119" t="s">
        <v>227</v>
      </c>
      <c r="DH13" s="119" t="s">
        <v>227</v>
      </c>
      <c r="DI13" s="119" t="s">
        <v>226</v>
      </c>
      <c r="DJ13" s="119" t="s">
        <v>227</v>
      </c>
      <c r="DK13" s="119" t="s">
        <v>226</v>
      </c>
      <c r="DL13" s="119" t="s">
        <v>227</v>
      </c>
      <c r="DM13" s="119" t="s">
        <v>226</v>
      </c>
      <c r="DN13" s="119" t="s">
        <v>227</v>
      </c>
      <c r="DO13" s="119" t="s">
        <v>226</v>
      </c>
      <c r="DP13" s="119" t="s">
        <v>227</v>
      </c>
      <c r="DQ13" s="119" t="s">
        <v>226</v>
      </c>
      <c r="DR13" s="119" t="s">
        <v>227</v>
      </c>
      <c r="DS13" s="119" t="s">
        <v>226</v>
      </c>
      <c r="DT13" s="119" t="s">
        <v>227</v>
      </c>
      <c r="DU13" s="119" t="s">
        <v>226</v>
      </c>
      <c r="DV13" s="119" t="s">
        <v>227</v>
      </c>
      <c r="DW13" s="49"/>
    </row>
    <row r="14" spans="1:127" x14ac:dyDescent="0.25">
      <c r="A14" s="67">
        <v>1</v>
      </c>
      <c r="B14" s="67"/>
      <c r="C14" s="131"/>
      <c r="D14" s="131"/>
      <c r="E14" s="131"/>
      <c r="F14" s="131"/>
      <c r="G14" s="131"/>
      <c r="H14" s="131"/>
      <c r="I14" s="131"/>
      <c r="J14" s="131"/>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131"/>
      <c r="DR14" s="131"/>
      <c r="DS14" s="131"/>
      <c r="DT14" s="131"/>
      <c r="DU14" s="131"/>
      <c r="DV14" s="131"/>
      <c r="DW14" s="18"/>
    </row>
    <row r="15" spans="1:127" x14ac:dyDescent="0.25">
      <c r="A15" s="67">
        <v>2</v>
      </c>
      <c r="B15" s="67"/>
      <c r="C15" s="131"/>
      <c r="D15" s="131"/>
      <c r="E15" s="131"/>
      <c r="F15" s="131"/>
      <c r="G15" s="131"/>
      <c r="H15" s="131"/>
      <c r="I15" s="131"/>
      <c r="J15" s="131"/>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131"/>
      <c r="DR15" s="131"/>
      <c r="DS15" s="131"/>
      <c r="DT15" s="131"/>
      <c r="DU15" s="131"/>
      <c r="DV15" s="131"/>
      <c r="DW15" s="18"/>
    </row>
    <row r="16" spans="1:127" x14ac:dyDescent="0.25">
      <c r="A16" s="67">
        <v>3</v>
      </c>
      <c r="B16" s="67"/>
      <c r="C16" s="131"/>
      <c r="D16" s="131"/>
      <c r="E16" s="131"/>
      <c r="F16" s="131"/>
      <c r="G16" s="131"/>
      <c r="H16" s="131"/>
      <c r="I16" s="131"/>
      <c r="J16" s="131"/>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131"/>
      <c r="DR16" s="131"/>
      <c r="DS16" s="131"/>
      <c r="DT16" s="131"/>
      <c r="DU16" s="131"/>
      <c r="DV16" s="131"/>
      <c r="DW16" s="18"/>
    </row>
    <row r="17" spans="1:127" x14ac:dyDescent="0.25">
      <c r="A17" s="67">
        <v>4</v>
      </c>
      <c r="B17" s="67"/>
      <c r="C17" s="131"/>
      <c r="D17" s="131"/>
      <c r="E17" s="131"/>
      <c r="F17" s="131"/>
      <c r="G17" s="131"/>
      <c r="H17" s="131"/>
      <c r="I17" s="131"/>
      <c r="J17" s="131"/>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131"/>
      <c r="DR17" s="131"/>
      <c r="DS17" s="131"/>
      <c r="DT17" s="131"/>
      <c r="DU17" s="131"/>
      <c r="DV17" s="131"/>
      <c r="DW17" s="18"/>
    </row>
    <row r="18" spans="1:127" x14ac:dyDescent="0.25">
      <c r="A18" s="67">
        <v>5</v>
      </c>
      <c r="B18" s="67"/>
      <c r="C18" s="131"/>
      <c r="D18" s="131"/>
      <c r="E18" s="131"/>
      <c r="F18" s="131"/>
      <c r="G18" s="131"/>
      <c r="H18" s="131"/>
      <c r="I18" s="131"/>
      <c r="J18" s="131"/>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131"/>
      <c r="DR18" s="131"/>
      <c r="DS18" s="131"/>
      <c r="DT18" s="131"/>
      <c r="DU18" s="131"/>
      <c r="DV18" s="131"/>
      <c r="DW18" s="18"/>
    </row>
    <row r="19" spans="1:127" x14ac:dyDescent="0.25">
      <c r="A19" s="67">
        <v>6</v>
      </c>
      <c r="B19" s="67"/>
      <c r="C19" s="131"/>
      <c r="D19" s="131"/>
      <c r="E19" s="131"/>
      <c r="F19" s="131"/>
      <c r="G19" s="131"/>
      <c r="H19" s="131"/>
      <c r="I19" s="131"/>
      <c r="J19" s="131"/>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131"/>
      <c r="DR19" s="131"/>
      <c r="DS19" s="131"/>
      <c r="DT19" s="131"/>
      <c r="DU19" s="131"/>
      <c r="DV19" s="131"/>
      <c r="DW19" s="18"/>
    </row>
    <row r="20" spans="1:127" x14ac:dyDescent="0.25">
      <c r="A20" s="67">
        <v>7</v>
      </c>
      <c r="B20" s="67"/>
      <c r="C20" s="131"/>
      <c r="D20" s="131"/>
      <c r="E20" s="131"/>
      <c r="F20" s="131"/>
      <c r="G20" s="131"/>
      <c r="H20" s="131"/>
      <c r="I20" s="131"/>
      <c r="J20" s="131"/>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131"/>
      <c r="DR20" s="131"/>
      <c r="DS20" s="131"/>
      <c r="DT20" s="131"/>
      <c r="DU20" s="131"/>
      <c r="DV20" s="131"/>
      <c r="DW20" s="18"/>
    </row>
    <row r="21" spans="1:127" x14ac:dyDescent="0.25">
      <c r="A21" s="67">
        <v>8</v>
      </c>
      <c r="B21" s="67"/>
      <c r="C21" s="131"/>
      <c r="D21" s="131"/>
      <c r="E21" s="131"/>
      <c r="F21" s="131"/>
      <c r="G21" s="131"/>
      <c r="H21" s="131"/>
      <c r="I21" s="131"/>
      <c r="J21" s="131"/>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131"/>
      <c r="DR21" s="131"/>
      <c r="DS21" s="131"/>
      <c r="DT21" s="131"/>
      <c r="DU21" s="131"/>
      <c r="DV21" s="131"/>
      <c r="DW21" s="18"/>
    </row>
    <row r="22" spans="1:127" x14ac:dyDescent="0.25">
      <c r="A22" s="67">
        <v>9</v>
      </c>
      <c r="B22" s="67"/>
      <c r="C22" s="131"/>
      <c r="D22" s="131"/>
      <c r="E22" s="131"/>
      <c r="F22" s="131"/>
      <c r="G22" s="131"/>
      <c r="H22" s="131"/>
      <c r="I22" s="131"/>
      <c r="J22" s="131"/>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131"/>
      <c r="DR22" s="131"/>
      <c r="DS22" s="131"/>
      <c r="DT22" s="131"/>
      <c r="DU22" s="131"/>
      <c r="DV22" s="131"/>
      <c r="DW22" s="18"/>
    </row>
    <row r="23" spans="1:127" x14ac:dyDescent="0.25">
      <c r="A23" s="67">
        <v>10</v>
      </c>
      <c r="B23" s="67"/>
      <c r="C23" s="131"/>
      <c r="D23" s="131"/>
      <c r="E23" s="131"/>
      <c r="F23" s="131"/>
      <c r="G23" s="131"/>
      <c r="H23" s="131"/>
      <c r="I23" s="131"/>
      <c r="J23" s="13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131"/>
      <c r="DR23" s="131"/>
      <c r="DS23" s="131"/>
      <c r="DT23" s="131"/>
      <c r="DU23" s="131"/>
      <c r="DV23" s="131"/>
      <c r="DW23" s="18"/>
    </row>
    <row r="24" spans="1:127" x14ac:dyDescent="0.25">
      <c r="A24" s="67">
        <v>11</v>
      </c>
      <c r="B24" s="67"/>
      <c r="C24" s="131"/>
      <c r="D24" s="131"/>
      <c r="E24" s="131"/>
      <c r="F24" s="131"/>
      <c r="G24" s="131"/>
      <c r="H24" s="131"/>
      <c r="I24" s="131"/>
      <c r="J24" s="131"/>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131"/>
      <c r="DR24" s="131"/>
      <c r="DS24" s="131"/>
      <c r="DT24" s="131"/>
      <c r="DU24" s="131"/>
      <c r="DV24" s="131"/>
      <c r="DW24" s="18"/>
    </row>
    <row r="25" spans="1:127" x14ac:dyDescent="0.25">
      <c r="A25" s="67">
        <v>12</v>
      </c>
      <c r="B25" s="67"/>
      <c r="C25" s="131"/>
      <c r="D25" s="131"/>
      <c r="E25" s="131"/>
      <c r="F25" s="131"/>
      <c r="G25" s="131"/>
      <c r="H25" s="131"/>
      <c r="I25" s="131"/>
      <c r="J25" s="131"/>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131"/>
      <c r="DR25" s="131"/>
      <c r="DS25" s="131"/>
      <c r="DT25" s="131"/>
      <c r="DU25" s="131"/>
      <c r="DV25" s="131"/>
      <c r="DW25" s="18"/>
    </row>
    <row r="26" spans="1:127" x14ac:dyDescent="0.25">
      <c r="A26" s="67">
        <v>13</v>
      </c>
      <c r="B26" s="67"/>
      <c r="C26" s="131"/>
      <c r="D26" s="131"/>
      <c r="E26" s="131"/>
      <c r="F26" s="131"/>
      <c r="G26" s="131"/>
      <c r="H26" s="131"/>
      <c r="I26" s="131"/>
      <c r="J26" s="131"/>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131"/>
      <c r="DR26" s="131"/>
      <c r="DS26" s="131"/>
      <c r="DT26" s="131"/>
      <c r="DU26" s="131"/>
      <c r="DV26" s="131"/>
      <c r="DW26" s="18"/>
    </row>
    <row r="27" spans="1:127" x14ac:dyDescent="0.25">
      <c r="A27" s="67">
        <v>14</v>
      </c>
      <c r="B27" s="67"/>
      <c r="C27" s="131"/>
      <c r="D27" s="131"/>
      <c r="E27" s="131"/>
      <c r="F27" s="131"/>
      <c r="G27" s="131"/>
      <c r="H27" s="131"/>
      <c r="I27" s="131"/>
      <c r="J27" s="131"/>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131"/>
      <c r="DR27" s="131"/>
      <c r="DS27" s="131"/>
      <c r="DT27" s="131"/>
      <c r="DU27" s="131"/>
      <c r="DV27" s="131"/>
      <c r="DW27" s="18"/>
    </row>
    <row r="28" spans="1:127" x14ac:dyDescent="0.25">
      <c r="A28" s="67">
        <v>15</v>
      </c>
      <c r="B28" s="67"/>
      <c r="C28" s="131"/>
      <c r="D28" s="131"/>
      <c r="E28" s="131"/>
      <c r="F28" s="131"/>
      <c r="G28" s="131"/>
      <c r="H28" s="131"/>
      <c r="I28" s="131"/>
      <c r="J28" s="131"/>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131"/>
      <c r="DR28" s="131"/>
      <c r="DS28" s="131"/>
      <c r="DT28" s="131"/>
      <c r="DU28" s="131"/>
      <c r="DV28" s="131"/>
      <c r="DW28" s="18"/>
    </row>
    <row r="29" spans="1:127" x14ac:dyDescent="0.25">
      <c r="A29" s="67">
        <v>16</v>
      </c>
      <c r="B29" s="67"/>
      <c r="C29" s="131"/>
      <c r="D29" s="131"/>
      <c r="E29" s="131"/>
      <c r="F29" s="131"/>
      <c r="G29" s="131"/>
      <c r="H29" s="131"/>
      <c r="I29" s="131"/>
      <c r="J29" s="131"/>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131"/>
      <c r="DR29" s="131"/>
      <c r="DS29" s="131"/>
      <c r="DT29" s="131"/>
      <c r="DU29" s="131"/>
      <c r="DV29" s="131"/>
      <c r="DW29" s="18"/>
    </row>
    <row r="30" spans="1:127" x14ac:dyDescent="0.25">
      <c r="A30" s="67">
        <v>17</v>
      </c>
      <c r="B30" s="67"/>
      <c r="C30" s="131"/>
      <c r="D30" s="131"/>
      <c r="E30" s="131"/>
      <c r="F30" s="131"/>
      <c r="G30" s="131"/>
      <c r="H30" s="131"/>
      <c r="I30" s="131"/>
      <c r="J30" s="131"/>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131"/>
      <c r="DR30" s="131"/>
      <c r="DS30" s="131"/>
      <c r="DT30" s="131"/>
      <c r="DU30" s="131"/>
      <c r="DV30" s="131"/>
      <c r="DW30" s="18"/>
    </row>
    <row r="31" spans="1:127" x14ac:dyDescent="0.25">
      <c r="A31" s="67">
        <v>18</v>
      </c>
      <c r="B31" s="67"/>
      <c r="C31" s="131"/>
      <c r="D31" s="131"/>
      <c r="E31" s="131"/>
      <c r="F31" s="131"/>
      <c r="G31" s="131"/>
      <c r="H31" s="131"/>
      <c r="I31" s="131"/>
      <c r="J31" s="131"/>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131"/>
      <c r="DR31" s="131"/>
      <c r="DS31" s="131"/>
      <c r="DT31" s="131"/>
      <c r="DU31" s="131"/>
      <c r="DV31" s="131"/>
      <c r="DW31" s="18"/>
    </row>
    <row r="32" spans="1:127" x14ac:dyDescent="0.25">
      <c r="A32" s="67">
        <v>19</v>
      </c>
      <c r="B32" s="67"/>
      <c r="C32" s="131"/>
      <c r="D32" s="131"/>
      <c r="E32" s="131"/>
      <c r="F32" s="131"/>
      <c r="G32" s="131"/>
      <c r="H32" s="131"/>
      <c r="I32" s="131"/>
      <c r="J32" s="131"/>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131"/>
      <c r="DR32" s="131"/>
      <c r="DS32" s="131"/>
      <c r="DT32" s="131"/>
      <c r="DU32" s="131"/>
      <c r="DV32" s="131"/>
      <c r="DW32" s="18"/>
    </row>
    <row r="33" spans="1:127" x14ac:dyDescent="0.25">
      <c r="A33" s="67">
        <v>20</v>
      </c>
      <c r="B33" s="67"/>
      <c r="C33" s="131"/>
      <c r="D33" s="131"/>
      <c r="E33" s="131"/>
      <c r="F33" s="131"/>
      <c r="G33" s="131"/>
      <c r="H33" s="131"/>
      <c r="I33" s="131"/>
      <c r="J33" s="131"/>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131"/>
      <c r="DR33" s="131"/>
      <c r="DS33" s="131"/>
      <c r="DT33" s="131"/>
      <c r="DU33" s="131"/>
      <c r="DV33" s="131"/>
      <c r="DW33" s="18"/>
    </row>
    <row r="34" spans="1:127" x14ac:dyDescent="0.25">
      <c r="A34" s="67">
        <v>21</v>
      </c>
      <c r="B34" s="67"/>
      <c r="C34" s="131"/>
      <c r="D34" s="131"/>
      <c r="E34" s="131"/>
      <c r="F34" s="131"/>
      <c r="G34" s="131"/>
      <c r="H34" s="131"/>
      <c r="I34" s="131"/>
      <c r="J34" s="131"/>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131"/>
      <c r="DR34" s="131"/>
      <c r="DS34" s="131"/>
      <c r="DT34" s="131"/>
      <c r="DU34" s="131"/>
      <c r="DV34" s="131"/>
      <c r="DW34" s="18"/>
    </row>
    <row r="35" spans="1:127" x14ac:dyDescent="0.25">
      <c r="A35" s="67">
        <v>22</v>
      </c>
      <c r="B35" s="67"/>
      <c r="C35" s="131"/>
      <c r="D35" s="131"/>
      <c r="E35" s="131"/>
      <c r="F35" s="131"/>
      <c r="G35" s="131"/>
      <c r="H35" s="131"/>
      <c r="I35" s="131"/>
      <c r="J35" s="131"/>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131"/>
      <c r="DR35" s="131"/>
      <c r="DS35" s="131"/>
      <c r="DT35" s="131"/>
      <c r="DU35" s="131"/>
      <c r="DV35" s="131"/>
      <c r="DW35" s="18"/>
    </row>
    <row r="36" spans="1:127" x14ac:dyDescent="0.25">
      <c r="A36" s="67">
        <v>23</v>
      </c>
      <c r="B36" s="67"/>
      <c r="C36" s="131"/>
      <c r="D36" s="131"/>
      <c r="E36" s="131"/>
      <c r="F36" s="131"/>
      <c r="G36" s="131"/>
      <c r="H36" s="131"/>
      <c r="I36" s="131"/>
      <c r="J36" s="131"/>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131"/>
      <c r="DR36" s="131"/>
      <c r="DS36" s="131"/>
      <c r="DT36" s="131"/>
      <c r="DU36" s="131"/>
      <c r="DV36" s="131"/>
      <c r="DW36" s="18"/>
    </row>
    <row r="37" spans="1:127" x14ac:dyDescent="0.25">
      <c r="A37" s="67">
        <v>24</v>
      </c>
      <c r="B37" s="67"/>
      <c r="C37" s="131"/>
      <c r="D37" s="131"/>
      <c r="E37" s="131"/>
      <c r="F37" s="131"/>
      <c r="G37" s="131"/>
      <c r="H37" s="131"/>
      <c r="I37" s="131"/>
      <c r="J37" s="131"/>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131"/>
      <c r="DR37" s="131"/>
      <c r="DS37" s="131"/>
      <c r="DT37" s="131"/>
      <c r="DU37" s="131"/>
      <c r="DV37" s="131"/>
      <c r="DW37" s="18"/>
    </row>
    <row r="38" spans="1:127" x14ac:dyDescent="0.25">
      <c r="A38" s="67">
        <v>25</v>
      </c>
      <c r="B38" s="67"/>
      <c r="C38" s="131"/>
      <c r="D38" s="131"/>
      <c r="E38" s="131"/>
      <c r="F38" s="131"/>
      <c r="G38" s="131"/>
      <c r="H38" s="131"/>
      <c r="I38" s="131"/>
      <c r="J38" s="131"/>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131"/>
      <c r="DR38" s="131"/>
      <c r="DS38" s="131"/>
      <c r="DT38" s="131"/>
      <c r="DU38" s="131"/>
      <c r="DV38" s="131"/>
      <c r="DW38" s="18"/>
    </row>
    <row r="39" spans="1:127" x14ac:dyDescent="0.25">
      <c r="A39" s="67">
        <v>26</v>
      </c>
      <c r="B39" s="67"/>
      <c r="C39" s="131"/>
      <c r="D39" s="131"/>
      <c r="E39" s="131"/>
      <c r="F39" s="131"/>
      <c r="G39" s="131"/>
      <c r="H39" s="131"/>
      <c r="I39" s="131"/>
      <c r="J39" s="131"/>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131"/>
      <c r="DR39" s="131"/>
      <c r="DS39" s="131"/>
      <c r="DT39" s="131"/>
      <c r="DU39" s="131"/>
      <c r="DV39" s="131"/>
      <c r="DW39" s="18"/>
    </row>
    <row r="40" spans="1:127" x14ac:dyDescent="0.25">
      <c r="A40" s="67">
        <v>27</v>
      </c>
      <c r="B40" s="67"/>
      <c r="C40" s="131"/>
      <c r="D40" s="131"/>
      <c r="E40" s="131"/>
      <c r="F40" s="131"/>
      <c r="G40" s="131"/>
      <c r="H40" s="131"/>
      <c r="I40" s="131"/>
      <c r="J40" s="131"/>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131"/>
      <c r="DR40" s="131"/>
      <c r="DS40" s="131"/>
      <c r="DT40" s="131"/>
      <c r="DU40" s="131"/>
      <c r="DV40" s="131"/>
      <c r="DW40" s="18"/>
    </row>
    <row r="41" spans="1:127" x14ac:dyDescent="0.25">
      <c r="A41" s="67">
        <v>28</v>
      </c>
      <c r="B41" s="67"/>
      <c r="C41" s="131"/>
      <c r="D41" s="131"/>
      <c r="E41" s="131"/>
      <c r="F41" s="131"/>
      <c r="G41" s="131"/>
      <c r="H41" s="131"/>
      <c r="I41" s="131"/>
      <c r="J41" s="131"/>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131"/>
      <c r="DR41" s="131"/>
      <c r="DS41" s="131"/>
      <c r="DT41" s="131"/>
      <c r="DU41" s="131"/>
      <c r="DV41" s="131"/>
      <c r="DW41" s="18"/>
    </row>
    <row r="42" spans="1:127" x14ac:dyDescent="0.25">
      <c r="A42" s="67">
        <v>29</v>
      </c>
      <c r="B42" s="67"/>
      <c r="C42" s="131"/>
      <c r="D42" s="131"/>
      <c r="E42" s="131"/>
      <c r="F42" s="131"/>
      <c r="G42" s="131"/>
      <c r="H42" s="131"/>
      <c r="I42" s="131"/>
      <c r="J42" s="131"/>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131"/>
      <c r="DR42" s="131"/>
      <c r="DS42" s="131"/>
      <c r="DT42" s="131"/>
      <c r="DU42" s="131"/>
      <c r="DV42" s="131"/>
      <c r="DW42" s="18"/>
    </row>
    <row r="43" spans="1:127" x14ac:dyDescent="0.25">
      <c r="A43" s="67">
        <v>30</v>
      </c>
      <c r="B43" s="67"/>
      <c r="C43" s="131"/>
      <c r="D43" s="131"/>
      <c r="E43" s="131"/>
      <c r="F43" s="131"/>
      <c r="G43" s="131"/>
      <c r="H43" s="131"/>
      <c r="I43" s="131"/>
      <c r="J43" s="13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131"/>
      <c r="DR43" s="131"/>
      <c r="DS43" s="131"/>
      <c r="DT43" s="131"/>
      <c r="DU43" s="131"/>
      <c r="DV43" s="131"/>
      <c r="DW43" s="18"/>
    </row>
    <row r="44" spans="1:127" x14ac:dyDescent="0.25">
      <c r="A44" s="67">
        <v>31</v>
      </c>
      <c r="B44" s="67"/>
      <c r="C44" s="131"/>
      <c r="D44" s="131"/>
      <c r="E44" s="131"/>
      <c r="F44" s="131"/>
      <c r="G44" s="131"/>
      <c r="H44" s="131"/>
      <c r="I44" s="131"/>
      <c r="J44" s="131"/>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131"/>
      <c r="DR44" s="131"/>
      <c r="DS44" s="131"/>
      <c r="DT44" s="131"/>
      <c r="DU44" s="131"/>
      <c r="DV44" s="131"/>
      <c r="DW44" s="18"/>
    </row>
    <row r="45" spans="1:127" x14ac:dyDescent="0.25">
      <c r="A45" s="61"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68">
        <f>COUNT(O14:O44)</f>
        <v>0</v>
      </c>
      <c r="P45" s="68"/>
      <c r="Q45" s="68">
        <f>COUNT(Q14:Q44)</f>
        <v>0</v>
      </c>
      <c r="R45" s="68"/>
      <c r="S45" s="68">
        <f>COUNT(S14:S44)</f>
        <v>0</v>
      </c>
      <c r="T45" s="68"/>
      <c r="U45" s="68">
        <f>COUNT(U14:U44)</f>
        <v>0</v>
      </c>
      <c r="V45" s="68"/>
      <c r="W45" s="68">
        <f>COUNT(W14:W44)</f>
        <v>0</v>
      </c>
      <c r="X45" s="68"/>
      <c r="Y45" s="68">
        <f>COUNT(Y14:Y44)</f>
        <v>0</v>
      </c>
      <c r="Z45" s="68"/>
      <c r="AA45" s="68">
        <f>COUNT(AA14:AA44)</f>
        <v>0</v>
      </c>
      <c r="AB45" s="68"/>
      <c r="AC45" s="68">
        <f>COUNT(AC14:AC44)</f>
        <v>0</v>
      </c>
      <c r="AD45" s="68"/>
      <c r="AE45" s="68">
        <f>COUNT(AE14:AE44)</f>
        <v>0</v>
      </c>
      <c r="AF45" s="68"/>
      <c r="AG45" s="68">
        <f>COUNT(AG14:AG44)</f>
        <v>0</v>
      </c>
      <c r="AH45" s="68"/>
      <c r="AI45" s="68">
        <f>COUNT(AI14:AI44)</f>
        <v>0</v>
      </c>
      <c r="AJ45" s="68"/>
      <c r="AK45" s="68">
        <f>COUNT(AK14:AK44)</f>
        <v>0</v>
      </c>
      <c r="AL45" s="68"/>
      <c r="AM45" s="68">
        <f>COUNT(AM14:AM44)</f>
        <v>0</v>
      </c>
      <c r="AN45" s="68"/>
      <c r="AO45" s="68">
        <f>COUNT(AO14:AO44)</f>
        <v>0</v>
      </c>
      <c r="AP45" s="68"/>
      <c r="AQ45" s="68">
        <f>COUNT(AQ14:AQ44)</f>
        <v>0</v>
      </c>
      <c r="AR45" s="68"/>
      <c r="AS45" s="68">
        <f>COUNT(AS14:AS44)</f>
        <v>0</v>
      </c>
      <c r="AT45" s="68"/>
      <c r="AU45" s="68">
        <f>COUNT(AU14:AU44)</f>
        <v>0</v>
      </c>
      <c r="AV45" s="68"/>
      <c r="AW45" s="68">
        <f>COUNT(AW14:AW44)</f>
        <v>0</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8">
        <f>COUNT(CA14:CA44)</f>
        <v>0</v>
      </c>
      <c r="CB45" s="68"/>
      <c r="CC45" s="68">
        <f>COUNT(CC14:CC44)</f>
        <v>0</v>
      </c>
      <c r="CD45" s="68"/>
      <c r="CE45" s="68">
        <f>COUNT(CE14:CE44)</f>
        <v>0</v>
      </c>
      <c r="CF45" s="68"/>
      <c r="CG45" s="68">
        <f>COUNT(CG14:CG44)</f>
        <v>0</v>
      </c>
      <c r="CH45" s="68"/>
      <c r="CI45" s="68">
        <f>COUNT(CI14:CI44)</f>
        <v>0</v>
      </c>
      <c r="CJ45" s="68"/>
      <c r="CK45" s="68">
        <f>COUNT(CK14:CK44)</f>
        <v>0</v>
      </c>
      <c r="CL45" s="68"/>
      <c r="CM45" s="68">
        <f>COUNT(CM14:CM44)</f>
        <v>0</v>
      </c>
      <c r="CN45" s="68"/>
      <c r="CO45" s="68">
        <f>COUNT(CO14:CO44)</f>
        <v>0</v>
      </c>
      <c r="CP45" s="68"/>
      <c r="CQ45" s="68">
        <f>COUNT(CQ14:CQ44)</f>
        <v>0</v>
      </c>
      <c r="CR45" s="68"/>
      <c r="CS45" s="68">
        <f>COUNT(CS14:CS44)</f>
        <v>0</v>
      </c>
      <c r="CT45" s="68"/>
      <c r="CU45" s="68">
        <f>COUNT(CU14:CU44)</f>
        <v>0</v>
      </c>
      <c r="CV45" s="68"/>
      <c r="CW45" s="68">
        <f>COUNT(CW14:CW44)</f>
        <v>0</v>
      </c>
      <c r="CX45" s="68"/>
      <c r="CY45" s="68">
        <f>COUNT(CY14:CY44)</f>
        <v>0</v>
      </c>
      <c r="CZ45" s="68"/>
      <c r="DA45" s="68">
        <f>COUNT(DA14:DA44)</f>
        <v>0</v>
      </c>
      <c r="DB45" s="68"/>
      <c r="DC45" s="68">
        <f>COUNT(DC14:DC44)</f>
        <v>0</v>
      </c>
      <c r="DD45" s="68"/>
      <c r="DE45" s="68">
        <f>COUNT(DE14:DE44)</f>
        <v>0</v>
      </c>
      <c r="DF45" s="68"/>
      <c r="DG45" s="68">
        <f>COUNT(DG14:DG44)</f>
        <v>0</v>
      </c>
      <c r="DH45" s="68"/>
      <c r="DI45" s="68">
        <f>COUNT(DI14:DI44)</f>
        <v>0</v>
      </c>
      <c r="DJ45" s="68"/>
      <c r="DK45" s="68">
        <f>COUNT(DK14:DK44)</f>
        <v>0</v>
      </c>
      <c r="DL45" s="68"/>
      <c r="DM45" s="68">
        <f>COUNT(DM14:DM44)</f>
        <v>0</v>
      </c>
      <c r="DN45" s="68"/>
      <c r="DO45" s="68">
        <f>COUNT(DO14:DO44)</f>
        <v>0</v>
      </c>
      <c r="DP45" s="68"/>
      <c r="DQ45" s="68">
        <f>COUNT(DQ14:DQ44)</f>
        <v>0</v>
      </c>
      <c r="DR45" s="68"/>
      <c r="DS45" s="68">
        <f>COUNT(DS14:DS44)</f>
        <v>0</v>
      </c>
      <c r="DT45" s="68"/>
      <c r="DU45" s="68">
        <f>COUNT(DU14:DU44)</f>
        <v>0</v>
      </c>
      <c r="DV45" s="68"/>
      <c r="DW45" s="18"/>
    </row>
    <row r="46" spans="1:127" x14ac:dyDescent="0.25">
      <c r="A46" s="71" t="s">
        <v>233</v>
      </c>
      <c r="B46" s="68"/>
      <c r="C46" s="62" t="e">
        <f>AVERAGE(C14:C44)</f>
        <v>#DIV/0!</v>
      </c>
      <c r="D46" s="68"/>
      <c r="E46" s="62" t="e">
        <f>AVERAGE(E14:E44)</f>
        <v>#DIV/0!</v>
      </c>
      <c r="F46" s="68"/>
      <c r="G46" s="62" t="e">
        <f>AVERAGE(G14:G44)</f>
        <v>#DIV/0!</v>
      </c>
      <c r="H46" s="68"/>
      <c r="I46" s="62" t="e">
        <f>AVERAGE(I14:I44)</f>
        <v>#DIV/0!</v>
      </c>
      <c r="J46" s="68"/>
      <c r="K46" s="62" t="e">
        <f>AVERAGE(K14:K44)</f>
        <v>#DIV/0!</v>
      </c>
      <c r="L46" s="68"/>
      <c r="M46" s="62" t="e">
        <f>AVERAGE(M14:M44)</f>
        <v>#DIV/0!</v>
      </c>
      <c r="N46" s="68"/>
      <c r="O46" s="62" t="e">
        <f>AVERAGE(O14:O44)</f>
        <v>#DIV/0!</v>
      </c>
      <c r="P46" s="68"/>
      <c r="Q46" s="62" t="e">
        <f>AVERAGE(Q14:Q44)</f>
        <v>#DIV/0!</v>
      </c>
      <c r="R46" s="68"/>
      <c r="S46" s="62" t="e">
        <f>AVERAGE(S14:S44)</f>
        <v>#DIV/0!</v>
      </c>
      <c r="T46" s="68"/>
      <c r="U46" s="62" t="e">
        <f>AVERAGE(U14:U44)</f>
        <v>#DIV/0!</v>
      </c>
      <c r="V46" s="68"/>
      <c r="W46" s="62" t="e">
        <f>AVERAGE(W14:W44)</f>
        <v>#DIV/0!</v>
      </c>
      <c r="X46" s="68"/>
      <c r="Y46" s="62" t="e">
        <f>AVERAGE(Y14:Y44)</f>
        <v>#DIV/0!</v>
      </c>
      <c r="Z46" s="68"/>
      <c r="AA46" s="62" t="e">
        <f>AVERAGE(AA14:AA44)</f>
        <v>#DIV/0!</v>
      </c>
      <c r="AB46" s="68"/>
      <c r="AC46" s="62" t="e">
        <f>AVERAGE(AC14:AC44)</f>
        <v>#DIV/0!</v>
      </c>
      <c r="AD46" s="68"/>
      <c r="AE46" s="62" t="e">
        <f>AVERAGE(AE14:AE44)</f>
        <v>#DIV/0!</v>
      </c>
      <c r="AF46" s="68"/>
      <c r="AG46" s="62" t="e">
        <f>AVERAGE(AG14:AG44)</f>
        <v>#DIV/0!</v>
      </c>
      <c r="AH46" s="68"/>
      <c r="AI46" s="62" t="e">
        <f>AVERAGE(AI14:AI44)</f>
        <v>#DIV/0!</v>
      </c>
      <c r="AJ46" s="68"/>
      <c r="AK46" s="62" t="e">
        <f>AVERAGE(AK14:AK44)</f>
        <v>#DIV/0!</v>
      </c>
      <c r="AL46" s="68"/>
      <c r="AM46" s="62" t="e">
        <f>AVERAGE(AM14:AM44)</f>
        <v>#DIV/0!</v>
      </c>
      <c r="AN46" s="68"/>
      <c r="AO46" s="62" t="e">
        <f>AVERAGE(AO14:AO44)</f>
        <v>#DIV/0!</v>
      </c>
      <c r="AP46" s="68"/>
      <c r="AQ46" s="62" t="e">
        <f>AVERAGE(AQ14:AQ44)</f>
        <v>#DIV/0!</v>
      </c>
      <c r="AR46" s="68"/>
      <c r="AS46" s="62" t="e">
        <f>AVERAGE(AS14:AS44)</f>
        <v>#DIV/0!</v>
      </c>
      <c r="AT46" s="68"/>
      <c r="AU46" s="62" t="e">
        <f>AVERAGE(AU14:AU44)</f>
        <v>#DIV/0!</v>
      </c>
      <c r="AV46" s="68"/>
      <c r="AW46" s="62" t="e">
        <f>AVERAGE(AW14:AW44)</f>
        <v>#DIV/0!</v>
      </c>
      <c r="AX46" s="68"/>
      <c r="AY46" s="62" t="e">
        <f>AVERAGE(AY14:AY44)</f>
        <v>#DIV/0!</v>
      </c>
      <c r="AZ46" s="68"/>
      <c r="BA46" s="62" t="e">
        <f>AVERAGE(BA14:BA44)</f>
        <v>#DIV/0!</v>
      </c>
      <c r="BB46" s="68"/>
      <c r="BC46" s="62" t="e">
        <f>AVERAGE(BC14:BC44)</f>
        <v>#DIV/0!</v>
      </c>
      <c r="BD46" s="68"/>
      <c r="BE46" s="62" t="e">
        <f>AVERAGE(BE14:BE44)</f>
        <v>#DIV/0!</v>
      </c>
      <c r="BF46" s="68"/>
      <c r="BG46" s="62" t="e">
        <f>AVERAGE(BG14:BG44)</f>
        <v>#DIV/0!</v>
      </c>
      <c r="BH46" s="68"/>
      <c r="BI46" s="62" t="e">
        <f>AVERAGE(BI14:BI44)</f>
        <v>#DIV/0!</v>
      </c>
      <c r="BJ46" s="68"/>
      <c r="BK46" s="62" t="e">
        <f>AVERAGE(BK14:BK44)</f>
        <v>#DIV/0!</v>
      </c>
      <c r="BL46" s="68"/>
      <c r="BM46" s="62" t="e">
        <f>AVERAGE(BM14:BM44)</f>
        <v>#DIV/0!</v>
      </c>
      <c r="BN46" s="68"/>
      <c r="BO46" s="62" t="e">
        <f>AVERAGE(BO14:BO44)</f>
        <v>#DIV/0!</v>
      </c>
      <c r="BP46" s="68"/>
      <c r="BQ46" s="62" t="e">
        <f>AVERAGE(BQ14:BQ44)</f>
        <v>#DIV/0!</v>
      </c>
      <c r="BR46" s="68"/>
      <c r="BS46" s="62" t="e">
        <f>AVERAGE(BS14:BS44)</f>
        <v>#DIV/0!</v>
      </c>
      <c r="BT46" s="68"/>
      <c r="BU46" s="62" t="e">
        <f>AVERAGE(BU14:BU44)</f>
        <v>#DIV/0!</v>
      </c>
      <c r="BV46" s="68"/>
      <c r="BW46" s="62" t="e">
        <f>AVERAGE(BW14:BW44)</f>
        <v>#DIV/0!</v>
      </c>
      <c r="BX46" s="68"/>
      <c r="BY46" s="62" t="e">
        <f>AVERAGE(BY14:BY44)</f>
        <v>#DIV/0!</v>
      </c>
      <c r="BZ46" s="68"/>
      <c r="CA46" s="62" t="e">
        <f>AVERAGE(CA14:CA44)</f>
        <v>#DIV/0!</v>
      </c>
      <c r="CB46" s="68"/>
      <c r="CC46" s="62" t="e">
        <f>AVERAGE(CC14:CC44)</f>
        <v>#DIV/0!</v>
      </c>
      <c r="CD46" s="68"/>
      <c r="CE46" s="62" t="e">
        <f>AVERAGE(CE14:CE44)</f>
        <v>#DIV/0!</v>
      </c>
      <c r="CF46" s="68"/>
      <c r="CG46" s="62" t="e">
        <f>AVERAGE(CG14:CG44)</f>
        <v>#DIV/0!</v>
      </c>
      <c r="CH46" s="68"/>
      <c r="CI46" s="62" t="e">
        <f>AVERAGE(CI14:CI44)</f>
        <v>#DIV/0!</v>
      </c>
      <c r="CJ46" s="68"/>
      <c r="CK46" s="62" t="e">
        <f>AVERAGE(CK14:CK44)</f>
        <v>#DIV/0!</v>
      </c>
      <c r="CL46" s="68"/>
      <c r="CM46" s="62" t="e">
        <f>AVERAGE(CM14:CM44)</f>
        <v>#DIV/0!</v>
      </c>
      <c r="CN46" s="68"/>
      <c r="CO46" s="62" t="e">
        <f>AVERAGE(CO14:CO44)</f>
        <v>#DIV/0!</v>
      </c>
      <c r="CP46" s="68"/>
      <c r="CQ46" s="62" t="e">
        <f>AVERAGE(CQ14:CQ44)</f>
        <v>#DIV/0!</v>
      </c>
      <c r="CR46" s="68"/>
      <c r="CS46" s="62" t="e">
        <f>AVERAGE(CS14:CS44)</f>
        <v>#DIV/0!</v>
      </c>
      <c r="CT46" s="68"/>
      <c r="CU46" s="62" t="e">
        <f>AVERAGE(CU14:CU44)</f>
        <v>#DIV/0!</v>
      </c>
      <c r="CV46" s="68"/>
      <c r="CW46" s="62" t="e">
        <f>AVERAGE(CW14:CW44)</f>
        <v>#DIV/0!</v>
      </c>
      <c r="CX46" s="68"/>
      <c r="CY46" s="62" t="e">
        <f>AVERAGE(CY14:CY44)</f>
        <v>#DIV/0!</v>
      </c>
      <c r="CZ46" s="68"/>
      <c r="DA46" s="62" t="e">
        <f>AVERAGE(DA14:DA44)</f>
        <v>#DIV/0!</v>
      </c>
      <c r="DB46" s="68"/>
      <c r="DC46" s="62" t="e">
        <f>AVERAGE(DC14:DC44)</f>
        <v>#DIV/0!</v>
      </c>
      <c r="DD46" s="68"/>
      <c r="DE46" s="62" t="e">
        <f>AVERAGE(DE14:DE44)</f>
        <v>#DIV/0!</v>
      </c>
      <c r="DF46" s="68"/>
      <c r="DG46" s="62" t="e">
        <f>AVERAGE(DG14:DG44)</f>
        <v>#DIV/0!</v>
      </c>
      <c r="DH46" s="68"/>
      <c r="DI46" s="62" t="e">
        <f>AVERAGE(DI14:DI44)</f>
        <v>#DIV/0!</v>
      </c>
      <c r="DJ46" s="68"/>
      <c r="DK46" s="62" t="e">
        <f>AVERAGE(DK14:DK44)</f>
        <v>#DIV/0!</v>
      </c>
      <c r="DL46" s="68"/>
      <c r="DM46" s="62" t="e">
        <f>AVERAGE(DM14:DM44)</f>
        <v>#DIV/0!</v>
      </c>
      <c r="DN46" s="68"/>
      <c r="DO46" s="62" t="e">
        <f>AVERAGE(DO14:DO44)</f>
        <v>#DIV/0!</v>
      </c>
      <c r="DP46" s="68"/>
      <c r="DQ46" s="62" t="e">
        <f>AVERAGE(DQ14:DQ44)</f>
        <v>#DIV/0!</v>
      </c>
      <c r="DR46" s="68"/>
      <c r="DS46" s="62" t="e">
        <f>AVERAGE(DS14:DS44)</f>
        <v>#DIV/0!</v>
      </c>
      <c r="DT46" s="68"/>
      <c r="DU46" s="62" t="e">
        <f>AVERAGE(DU14:DU44)</f>
        <v>#DIV/0!</v>
      </c>
      <c r="DV46" s="68"/>
      <c r="DW46" s="18"/>
    </row>
    <row r="47" spans="1:127" x14ac:dyDescent="0.25">
      <c r="A47" s="71" t="s">
        <v>16</v>
      </c>
      <c r="B47" s="68"/>
      <c r="C47" s="68">
        <f>MAX(C14:C44)</f>
        <v>0</v>
      </c>
      <c r="D47" s="68"/>
      <c r="E47" s="68">
        <f>MAX(E14:E44)</f>
        <v>0</v>
      </c>
      <c r="F47" s="68"/>
      <c r="G47" s="68">
        <f>MAX(G14:G44)</f>
        <v>0</v>
      </c>
      <c r="H47" s="68"/>
      <c r="I47" s="68">
        <f>MAX(I14:I44)</f>
        <v>0</v>
      </c>
      <c r="J47" s="68"/>
      <c r="K47" s="68">
        <f>MAX(K14:K44)</f>
        <v>0</v>
      </c>
      <c r="L47" s="68"/>
      <c r="M47" s="68">
        <f>MAX(M14:M44)</f>
        <v>0</v>
      </c>
      <c r="N47" s="68"/>
      <c r="O47" s="68">
        <f>MAX(O14:O44)</f>
        <v>0</v>
      </c>
      <c r="P47" s="68"/>
      <c r="Q47" s="68">
        <f>MAX(Q14:Q44)</f>
        <v>0</v>
      </c>
      <c r="R47" s="68"/>
      <c r="S47" s="68">
        <f>MAX(S14:S44)</f>
        <v>0</v>
      </c>
      <c r="T47" s="68"/>
      <c r="U47" s="68">
        <f>MAX(U14:U44)</f>
        <v>0</v>
      </c>
      <c r="V47" s="68"/>
      <c r="W47" s="68">
        <f>MAX(W14:W44)</f>
        <v>0</v>
      </c>
      <c r="X47" s="68"/>
      <c r="Y47" s="68">
        <f>MAX(Y14:Y44)</f>
        <v>0</v>
      </c>
      <c r="Z47" s="68"/>
      <c r="AA47" s="68">
        <f>MAX(AA14:AA44)</f>
        <v>0</v>
      </c>
      <c r="AB47" s="68"/>
      <c r="AC47" s="68">
        <f>MAX(AC14:AC44)</f>
        <v>0</v>
      </c>
      <c r="AD47" s="68"/>
      <c r="AE47" s="68">
        <f>MAX(AE14:AE44)</f>
        <v>0</v>
      </c>
      <c r="AF47" s="68"/>
      <c r="AG47" s="68">
        <f>MAX(AG14:AG44)</f>
        <v>0</v>
      </c>
      <c r="AH47" s="68"/>
      <c r="AI47" s="68">
        <f>MAX(AI14:AI44)</f>
        <v>0</v>
      </c>
      <c r="AJ47" s="68"/>
      <c r="AK47" s="68">
        <f>MAX(AK14:AK44)</f>
        <v>0</v>
      </c>
      <c r="AL47" s="68"/>
      <c r="AM47" s="68">
        <f>MAX(AM14:AM44)</f>
        <v>0</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8">
        <f>MAX(CA14:CA44)</f>
        <v>0</v>
      </c>
      <c r="CB47" s="68"/>
      <c r="CC47" s="68">
        <f>MAX(CC14:CC44)</f>
        <v>0</v>
      </c>
      <c r="CD47" s="68"/>
      <c r="CE47" s="68">
        <f>MAX(CE14:CE44)</f>
        <v>0</v>
      </c>
      <c r="CF47" s="68"/>
      <c r="CG47" s="68">
        <f>MAX(CG14:CG44)</f>
        <v>0</v>
      </c>
      <c r="CH47" s="68"/>
      <c r="CI47" s="68">
        <f>MAX(CI14:CI44)</f>
        <v>0</v>
      </c>
      <c r="CJ47" s="68"/>
      <c r="CK47" s="68">
        <f>MAX(CK14:CK44)</f>
        <v>0</v>
      </c>
      <c r="CL47" s="68"/>
      <c r="CM47" s="68">
        <f>MAX(CM14:CM44)</f>
        <v>0</v>
      </c>
      <c r="CN47" s="68"/>
      <c r="CO47" s="68">
        <f>MAX(CO14:CO44)</f>
        <v>0</v>
      </c>
      <c r="CP47" s="68"/>
      <c r="CQ47" s="68">
        <f>MAX(CQ14:CQ44)</f>
        <v>0</v>
      </c>
      <c r="CR47" s="68"/>
      <c r="CS47" s="68">
        <f>MAX(CS14:CS44)</f>
        <v>0</v>
      </c>
      <c r="CT47" s="68"/>
      <c r="CU47" s="68">
        <f>MAX(CU14:CU44)</f>
        <v>0</v>
      </c>
      <c r="CV47" s="68"/>
      <c r="CW47" s="68">
        <f>MAX(CW14:CW44)</f>
        <v>0</v>
      </c>
      <c r="CX47" s="68"/>
      <c r="CY47" s="68">
        <f>MAX(CY14:CY44)</f>
        <v>0</v>
      </c>
      <c r="CZ47" s="68"/>
      <c r="DA47" s="68">
        <f>MAX(DA14:DA44)</f>
        <v>0</v>
      </c>
      <c r="DB47" s="68"/>
      <c r="DC47" s="68">
        <f>MAX(DC14:DC44)</f>
        <v>0</v>
      </c>
      <c r="DD47" s="68"/>
      <c r="DE47" s="68">
        <f>MAX(DE14:DE44)</f>
        <v>0</v>
      </c>
      <c r="DF47" s="68"/>
      <c r="DG47" s="68">
        <f>MAX(DG14:DG44)</f>
        <v>0</v>
      </c>
      <c r="DH47" s="68"/>
      <c r="DI47" s="68">
        <f>MAX(DI14:DI44)</f>
        <v>0</v>
      </c>
      <c r="DJ47" s="68"/>
      <c r="DK47" s="68">
        <f>MAX(DK14:DK44)</f>
        <v>0</v>
      </c>
      <c r="DL47" s="68"/>
      <c r="DM47" s="68">
        <f>MAX(DM14:DM44)</f>
        <v>0</v>
      </c>
      <c r="DN47" s="68"/>
      <c r="DO47" s="68">
        <f>MAX(DO14:DO44)</f>
        <v>0</v>
      </c>
      <c r="DP47" s="68"/>
      <c r="DQ47" s="68">
        <f>MAX(DQ14:DQ44)</f>
        <v>0</v>
      </c>
      <c r="DR47" s="68"/>
      <c r="DS47" s="68">
        <f>MAX(DS14:DS44)</f>
        <v>0</v>
      </c>
      <c r="DT47" s="68"/>
      <c r="DU47" s="68">
        <f>MAX(DU14:DU44)</f>
        <v>0</v>
      </c>
      <c r="DV47" s="68"/>
      <c r="DW47" s="18"/>
    </row>
    <row r="48" spans="1:127" x14ac:dyDescent="0.25">
      <c r="A48" s="71" t="s">
        <v>15</v>
      </c>
      <c r="B48" s="68"/>
      <c r="C48" s="68">
        <f>MIN(C14:C44)</f>
        <v>0</v>
      </c>
      <c r="D48" s="68"/>
      <c r="E48" s="68">
        <f>MIN(E14:E44)</f>
        <v>0</v>
      </c>
      <c r="F48" s="68"/>
      <c r="G48" s="68">
        <f>MIN(G14:G44)</f>
        <v>0</v>
      </c>
      <c r="H48" s="68"/>
      <c r="I48" s="68">
        <f>MIN(I14:I44)</f>
        <v>0</v>
      </c>
      <c r="J48" s="68"/>
      <c r="K48" s="68">
        <f>MIN(K14:K44)</f>
        <v>0</v>
      </c>
      <c r="L48" s="68"/>
      <c r="M48" s="68">
        <f>MIN(M14:M44)</f>
        <v>0</v>
      </c>
      <c r="N48" s="68"/>
      <c r="O48" s="68">
        <f>MIN(O14:O44)</f>
        <v>0</v>
      </c>
      <c r="P48" s="68"/>
      <c r="Q48" s="68">
        <f>MIN(Q14:Q44)</f>
        <v>0</v>
      </c>
      <c r="R48" s="68"/>
      <c r="S48" s="68">
        <f>MIN(S14:S44)</f>
        <v>0</v>
      </c>
      <c r="T48" s="68"/>
      <c r="U48" s="68">
        <f>MIN(U14:U44)</f>
        <v>0</v>
      </c>
      <c r="V48" s="68"/>
      <c r="W48" s="68">
        <f>MIN(W14:W44)</f>
        <v>0</v>
      </c>
      <c r="X48" s="68"/>
      <c r="Y48" s="68">
        <f>MIN(Y14:Y44)</f>
        <v>0</v>
      </c>
      <c r="Z48" s="68"/>
      <c r="AA48" s="68">
        <f>MIN(AA14:AA44)</f>
        <v>0</v>
      </c>
      <c r="AB48" s="68"/>
      <c r="AC48" s="68">
        <f>MIN(AC14:AC44)</f>
        <v>0</v>
      </c>
      <c r="AD48" s="68"/>
      <c r="AE48" s="68">
        <f>MIN(AE14:AE44)</f>
        <v>0</v>
      </c>
      <c r="AF48" s="68"/>
      <c r="AG48" s="68">
        <f>MIN(AG14:AG44)</f>
        <v>0</v>
      </c>
      <c r="AH48" s="68"/>
      <c r="AI48" s="68">
        <f>MIN(AI14:AI44)</f>
        <v>0</v>
      </c>
      <c r="AJ48" s="68"/>
      <c r="AK48" s="68">
        <f>MIN(AK14:AK44)</f>
        <v>0</v>
      </c>
      <c r="AL48" s="68"/>
      <c r="AM48" s="68">
        <f>MIN(AM14:AM44)</f>
        <v>0</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8">
        <f>MIN(CA14:CA44)</f>
        <v>0</v>
      </c>
      <c r="CB48" s="68"/>
      <c r="CC48" s="68">
        <f>MIN(CC14:CC44)</f>
        <v>0</v>
      </c>
      <c r="CD48" s="68"/>
      <c r="CE48" s="68">
        <f>MIN(CE14:CE44)</f>
        <v>0</v>
      </c>
      <c r="CF48" s="68"/>
      <c r="CG48" s="68">
        <f>MIN(CG14:CG44)</f>
        <v>0</v>
      </c>
      <c r="CH48" s="68"/>
      <c r="CI48" s="68">
        <f>MIN(CI14:CI44)</f>
        <v>0</v>
      </c>
      <c r="CJ48" s="68"/>
      <c r="CK48" s="68">
        <f>MIN(CK14:CK44)</f>
        <v>0</v>
      </c>
      <c r="CL48" s="68"/>
      <c r="CM48" s="68">
        <f>MIN(CM14:CM44)</f>
        <v>0</v>
      </c>
      <c r="CN48" s="68"/>
      <c r="CO48" s="68">
        <f>MIN(CO14:CO44)</f>
        <v>0</v>
      </c>
      <c r="CP48" s="68"/>
      <c r="CQ48" s="68">
        <f>MIN(CQ14:CQ44)</f>
        <v>0</v>
      </c>
      <c r="CR48" s="68"/>
      <c r="CS48" s="68">
        <f>MIN(CS14:CS44)</f>
        <v>0</v>
      </c>
      <c r="CT48" s="68"/>
      <c r="CU48" s="68">
        <f>MIN(CU14:CU44)</f>
        <v>0</v>
      </c>
      <c r="CV48" s="68"/>
      <c r="CW48" s="68">
        <f>MIN(CW14:CW44)</f>
        <v>0</v>
      </c>
      <c r="CX48" s="68"/>
      <c r="CY48" s="68">
        <f>MIN(CY14:CY44)</f>
        <v>0</v>
      </c>
      <c r="CZ48" s="68"/>
      <c r="DA48" s="68">
        <f>MIN(DA14:DA44)</f>
        <v>0</v>
      </c>
      <c r="DB48" s="68"/>
      <c r="DC48" s="68">
        <f>MIN(DC14:DC44)</f>
        <v>0</v>
      </c>
      <c r="DD48" s="68"/>
      <c r="DE48" s="68">
        <f>MIN(DE14:DE44)</f>
        <v>0</v>
      </c>
      <c r="DF48" s="68"/>
      <c r="DG48" s="68">
        <f>MIN(DG14:DG44)</f>
        <v>0</v>
      </c>
      <c r="DH48" s="68"/>
      <c r="DI48" s="68">
        <f>MIN(DI14:DI44)</f>
        <v>0</v>
      </c>
      <c r="DJ48" s="68"/>
      <c r="DK48" s="68">
        <f>MIN(DK14:DK44)</f>
        <v>0</v>
      </c>
      <c r="DL48" s="68"/>
      <c r="DM48" s="68">
        <f>MIN(DM14:DM44)</f>
        <v>0</v>
      </c>
      <c r="DN48" s="68"/>
      <c r="DO48" s="68">
        <f>MIN(DO14:DO44)</f>
        <v>0</v>
      </c>
      <c r="DP48" s="68"/>
      <c r="DQ48" s="68">
        <f>MIN(DQ14:DQ44)</f>
        <v>0</v>
      </c>
      <c r="DR48" s="68"/>
      <c r="DS48" s="68">
        <f>MIN(DS14:DS44)</f>
        <v>0</v>
      </c>
      <c r="DT48" s="68"/>
      <c r="DU48" s="68">
        <f>MIN(DU14:DU44)</f>
        <v>0</v>
      </c>
      <c r="DV48" s="68"/>
      <c r="DW48" s="18"/>
    </row>
    <row r="49" spans="1:127"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row>
    <row r="50" spans="1:127"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row>
    <row r="52" spans="1:127" ht="15" x14ac:dyDescent="0.25">
      <c r="A52" s="137"/>
      <c r="B52" s="137"/>
      <c r="C52" s="137"/>
      <c r="D52" s="137"/>
      <c r="E52" s="137"/>
      <c r="F52" s="137"/>
    </row>
  </sheetData>
  <sheetProtection password="81FA" sheet="1" selectLockedCells="1"/>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9"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8" priority="2" stopIfTrue="1" operator="lessThan">
      <formula>H$12</formula>
    </cfRule>
  </conditionalFormatting>
  <conditionalFormatting sqref="H46 J46 L46 N46 P46 R46 T46 V46 X46 Z46 AB46 AD46 AF46">
    <cfRule type="cellIs" dxfId="57" priority="3" stopIfTrue="1" operator="greaterThan">
      <formula>H10</formula>
    </cfRule>
  </conditionalFormatting>
  <conditionalFormatting sqref="H47 J47 L47 N47 P47 R47 T47 V47 X47 Z47 AB47 AD47 AF47">
    <cfRule type="cellIs" dxfId="56"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5"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4"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53" priority="7" stopIfTrue="1">
      <formula>AND(NOT(ISBLANK(C$8)),C14&gt;C$8)</formula>
    </cfRule>
    <cfRule type="expression" dxfId="52"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51"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50"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xr:uid="{00000000-0002-0000-0500-000000000000}">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18"/>
  <dimension ref="A1:DY52"/>
  <sheetViews>
    <sheetView rightToLeft="1" tabSelected="1" topLeftCell="Y1" zoomScale="83" zoomScaleNormal="83" workbookViewId="0">
      <selection activeCell="C41" sqref="C14:C41"/>
    </sheetView>
  </sheetViews>
  <sheetFormatPr defaultColWidth="9.21875" defaultRowHeight="13.2" x14ac:dyDescent="0.25"/>
  <cols>
    <col min="1" max="1" width="8" style="2" customWidth="1"/>
    <col min="2" max="2" width="12.44140625" style="2" customWidth="1"/>
    <col min="3" max="3" width="9.77734375" style="2" customWidth="1"/>
    <col min="4" max="4" width="19.77734375" style="2" customWidth="1"/>
    <col min="5" max="5" width="9.77734375" style="2" customWidth="1"/>
    <col min="6" max="6" width="19.77734375" style="2" customWidth="1"/>
    <col min="7" max="7" width="9.77734375" style="2" customWidth="1"/>
    <col min="8" max="8" width="16.5546875" style="2" customWidth="1"/>
    <col min="9" max="9" width="9.77734375" style="2" customWidth="1"/>
    <col min="10" max="10" width="19.77734375" style="2" customWidth="1"/>
    <col min="11" max="11" width="9.77734375" style="2" customWidth="1"/>
    <col min="12" max="12" width="19.77734375" style="2" customWidth="1"/>
    <col min="13" max="13" width="9.77734375" style="2" customWidth="1"/>
    <col min="14" max="14" width="18.77734375" style="2" customWidth="1"/>
    <col min="15" max="15" width="9.77734375" style="2" customWidth="1"/>
    <col min="16" max="16" width="18.77734375" style="2" customWidth="1"/>
    <col min="17" max="17" width="9.77734375" style="2" customWidth="1"/>
    <col min="18" max="18" width="18.77734375" style="2" customWidth="1"/>
    <col min="19" max="19" width="9.77734375" style="2" customWidth="1"/>
    <col min="20" max="20" width="18.77734375" style="2" customWidth="1"/>
    <col min="21" max="21" width="9.77734375" style="2" customWidth="1"/>
    <col min="22" max="22" width="18.77734375" style="2" customWidth="1"/>
    <col min="23" max="23" width="9.77734375" style="2" customWidth="1"/>
    <col min="24" max="24" width="18.77734375" style="2" customWidth="1"/>
    <col min="25" max="25" width="9.77734375" style="2" customWidth="1"/>
    <col min="26" max="26" width="18.77734375" style="2" customWidth="1"/>
    <col min="27" max="27" width="9.77734375" style="2" customWidth="1"/>
    <col min="28" max="28" width="18.77734375" style="2" customWidth="1"/>
    <col min="29" max="29" width="9.77734375" style="2" customWidth="1"/>
    <col min="30" max="30" width="18.77734375" style="2" customWidth="1"/>
    <col min="31" max="31" width="9.77734375" style="2" customWidth="1"/>
    <col min="32" max="32" width="18.77734375" style="2" customWidth="1"/>
    <col min="33" max="33" width="9.77734375" style="2" customWidth="1"/>
    <col min="34" max="34" width="18.77734375" style="2" customWidth="1"/>
    <col min="35" max="35" width="9.77734375" style="2" customWidth="1"/>
    <col min="36" max="36" width="18.77734375" style="2" customWidth="1"/>
    <col min="37" max="37" width="9.77734375" style="2" customWidth="1"/>
    <col min="38" max="38" width="18.77734375" style="2" customWidth="1"/>
    <col min="39" max="39" width="9.77734375" style="2" customWidth="1"/>
    <col min="40" max="40" width="18.77734375" style="2" customWidth="1"/>
    <col min="41" max="41" width="9.77734375" style="2" customWidth="1"/>
    <col min="42" max="42" width="18.77734375" style="2" customWidth="1"/>
    <col min="43" max="43" width="9.77734375" style="2" customWidth="1"/>
    <col min="44" max="44" width="18.77734375" style="2" customWidth="1"/>
    <col min="45" max="45" width="9.77734375" style="2" customWidth="1"/>
    <col min="46" max="46" width="18.77734375" style="2" customWidth="1"/>
    <col min="47" max="47" width="9.77734375" style="2" customWidth="1"/>
    <col min="48" max="48" width="18.77734375" style="2" customWidth="1"/>
    <col min="49" max="49" width="9.77734375" style="2" customWidth="1"/>
    <col min="50" max="50" width="18.77734375" style="2" customWidth="1"/>
    <col min="51" max="51" width="9.77734375" style="2" customWidth="1"/>
    <col min="52" max="52" width="18.77734375" style="2" customWidth="1"/>
    <col min="53" max="53" width="9.77734375" style="2" customWidth="1"/>
    <col min="54" max="54" width="18.77734375" style="2" customWidth="1"/>
    <col min="55" max="55" width="9.77734375" style="2" customWidth="1"/>
    <col min="56" max="56" width="18.77734375" style="2" customWidth="1"/>
    <col min="57" max="57" width="9.77734375" style="2" hidden="1" customWidth="1"/>
    <col min="58" max="58" width="18.77734375" style="2" hidden="1" customWidth="1"/>
    <col min="59" max="59" width="9.77734375" style="2" hidden="1" customWidth="1"/>
    <col min="60" max="60" width="18.77734375" style="2" hidden="1" customWidth="1"/>
    <col min="61" max="61" width="9.77734375" style="2" customWidth="1"/>
    <col min="62" max="62" width="18.77734375" style="2" customWidth="1"/>
    <col min="63" max="63" width="9.77734375" style="2" hidden="1" customWidth="1"/>
    <col min="64" max="64" width="18.77734375" style="2" hidden="1"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8.77734375" style="2" customWidth="1"/>
    <col min="73" max="73" width="9.77734375" style="2" customWidth="1"/>
    <col min="74" max="74" width="18.77734375" style="2" customWidth="1"/>
    <col min="75" max="75" width="9.77734375" style="2" customWidth="1"/>
    <col min="76" max="76" width="18.77734375" style="2" customWidth="1"/>
    <col min="77" max="77" width="9.77734375" style="2" customWidth="1"/>
    <col min="78" max="78" width="18.77734375" style="2" customWidth="1"/>
    <col min="79" max="79" width="9.77734375" style="2" customWidth="1"/>
    <col min="80" max="80" width="18.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777343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8.77734375" style="2" customWidth="1"/>
    <col min="101" max="101" width="9.77734375" style="2" customWidth="1"/>
    <col min="102" max="102" width="18.77734375" style="2" customWidth="1"/>
    <col min="103" max="103" width="9.77734375" style="2" customWidth="1"/>
    <col min="104" max="104" width="18.77734375" style="2" customWidth="1"/>
    <col min="105" max="105" width="9.77734375" style="2" customWidth="1"/>
    <col min="106" max="106" width="18.77734375" style="2" customWidth="1"/>
    <col min="107" max="107" width="9.77734375" style="2" customWidth="1"/>
    <col min="108" max="108" width="18.77734375" style="2" customWidth="1"/>
    <col min="109" max="109" width="9.77734375" style="2" customWidth="1"/>
    <col min="110" max="110" width="18.77734375" style="2" customWidth="1"/>
    <col min="111" max="111" width="9.77734375" style="2" customWidth="1"/>
    <col min="112" max="112" width="18.77734375" style="2" customWidth="1"/>
    <col min="113" max="113" width="9.77734375" style="2" customWidth="1"/>
    <col min="114" max="114" width="18.77734375" style="2" customWidth="1"/>
    <col min="115" max="115" width="9.77734375" style="2" customWidth="1"/>
    <col min="116" max="116" width="18.77734375" style="2" customWidth="1"/>
    <col min="117" max="117" width="9.77734375" style="2" customWidth="1"/>
    <col min="118" max="118" width="18.77734375" style="2" customWidth="1"/>
    <col min="119" max="119" width="9.77734375" style="2" customWidth="1"/>
    <col min="120" max="120" width="18.77734375" style="2" customWidth="1"/>
    <col min="121" max="121" width="9.77734375" style="2" customWidth="1"/>
    <col min="122" max="122" width="18.77734375" style="2" customWidth="1"/>
    <col min="123" max="123" width="9.77734375" style="2" hidden="1" customWidth="1"/>
    <col min="124" max="124" width="18.77734375" style="2" hidden="1" customWidth="1"/>
    <col min="125" max="125" width="9.77734375" style="2" hidden="1" customWidth="1"/>
    <col min="126" max="126" width="18.77734375" style="2" hidden="1" customWidth="1"/>
    <col min="127" max="127" width="9.77734375" style="2" hidden="1" customWidth="1"/>
    <col min="128" max="128" width="18.77734375" style="2" hidden="1" customWidth="1"/>
    <col min="129" max="129" width="9.77734375" style="2" customWidth="1"/>
    <col min="130" max="16384" width="9.21875" style="2"/>
  </cols>
  <sheetData>
    <row r="1" spans="1:129" x14ac:dyDescent="0.25">
      <c r="A1" s="76" t="s">
        <v>160</v>
      </c>
      <c r="B1" s="77" t="s">
        <v>281</v>
      </c>
      <c r="C1" s="65" t="s">
        <v>157</v>
      </c>
      <c r="D1" s="65" t="str">
        <f>כללי!C8</f>
        <v>כפר סבא הוד השרון</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row>
    <row r="2" spans="1:129" ht="21" x14ac:dyDescent="0.25">
      <c r="A2" s="18"/>
      <c r="B2" s="18"/>
      <c r="C2" s="18"/>
      <c r="D2" s="18"/>
      <c r="E2" s="66" t="s">
        <v>264</v>
      </c>
      <c r="F2" s="66"/>
      <c r="G2" s="66"/>
      <c r="H2" s="66"/>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row>
    <row r="3" spans="1:129" ht="12.75" customHeight="1" x14ac:dyDescent="0.25">
      <c r="A3" s="18"/>
      <c r="B3" s="18"/>
      <c r="C3" s="18"/>
      <c r="D3" s="18"/>
      <c r="E3" s="66"/>
      <c r="F3" s="18" t="s">
        <v>275</v>
      </c>
      <c r="G3" s="66"/>
      <c r="H3" s="66"/>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t="s">
        <v>276</v>
      </c>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row>
    <row r="4" spans="1:129" s="1" customFormat="1" ht="18.75" customHeight="1" x14ac:dyDescent="0.25">
      <c r="A4" s="16"/>
      <c r="B4" s="75" t="s">
        <v>161</v>
      </c>
      <c r="C4" s="191">
        <v>7</v>
      </c>
      <c r="D4" s="192"/>
      <c r="E4" s="191">
        <v>13</v>
      </c>
      <c r="F4" s="192"/>
      <c r="G4" s="191">
        <v>14</v>
      </c>
      <c r="H4" s="192"/>
      <c r="I4" s="191">
        <v>99</v>
      </c>
      <c r="J4" s="192"/>
      <c r="K4" s="191">
        <v>100</v>
      </c>
      <c r="L4" s="192"/>
      <c r="M4" s="191">
        <v>16</v>
      </c>
      <c r="N4" s="192"/>
      <c r="O4" s="191">
        <v>19</v>
      </c>
      <c r="P4" s="192"/>
      <c r="Q4" s="191">
        <v>20</v>
      </c>
      <c r="R4" s="192"/>
      <c r="S4" s="191">
        <v>17</v>
      </c>
      <c r="T4" s="192"/>
      <c r="U4" s="191">
        <v>18</v>
      </c>
      <c r="V4" s="192"/>
      <c r="W4" s="191">
        <v>21</v>
      </c>
      <c r="X4" s="192"/>
      <c r="Y4" s="191">
        <v>23</v>
      </c>
      <c r="Z4" s="192"/>
      <c r="AA4" s="191">
        <v>26</v>
      </c>
      <c r="AB4" s="192"/>
      <c r="AC4" s="191">
        <v>29</v>
      </c>
      <c r="AD4" s="192"/>
      <c r="AE4" s="191">
        <v>38</v>
      </c>
      <c r="AF4" s="192"/>
      <c r="AG4" s="191">
        <v>32</v>
      </c>
      <c r="AH4" s="192"/>
      <c r="AI4" s="191">
        <v>33</v>
      </c>
      <c r="AJ4" s="192"/>
      <c r="AK4" s="191">
        <v>31</v>
      </c>
      <c r="AL4" s="192"/>
      <c r="AM4" s="191">
        <v>35</v>
      </c>
      <c r="AN4" s="192"/>
      <c r="AO4" s="191">
        <v>37</v>
      </c>
      <c r="AP4" s="192"/>
      <c r="AQ4" s="191">
        <v>39</v>
      </c>
      <c r="AR4" s="192"/>
      <c r="AS4" s="191">
        <v>101</v>
      </c>
      <c r="AT4" s="192"/>
      <c r="AU4" s="191">
        <v>43</v>
      </c>
      <c r="AV4" s="192"/>
      <c r="AW4" s="191">
        <v>44</v>
      </c>
      <c r="AX4" s="192"/>
      <c r="AY4" s="191">
        <v>45</v>
      </c>
      <c r="AZ4" s="192"/>
      <c r="BA4" s="191">
        <v>40</v>
      </c>
      <c r="BB4" s="192"/>
      <c r="BC4" s="191">
        <v>42</v>
      </c>
      <c r="BD4" s="192"/>
      <c r="BE4" s="191">
        <v>50</v>
      </c>
      <c r="BF4" s="192"/>
      <c r="BG4" s="191">
        <v>46</v>
      </c>
      <c r="BH4" s="192"/>
      <c r="BI4" s="191">
        <v>47</v>
      </c>
      <c r="BJ4" s="192"/>
      <c r="BK4" s="191">
        <v>48</v>
      </c>
      <c r="BL4" s="192"/>
      <c r="BM4" s="191">
        <v>52</v>
      </c>
      <c r="BN4" s="192"/>
      <c r="BO4" s="191">
        <v>53</v>
      </c>
      <c r="BP4" s="192"/>
      <c r="BQ4" s="191">
        <v>54</v>
      </c>
      <c r="BR4" s="192"/>
      <c r="BS4" s="191">
        <v>55</v>
      </c>
      <c r="BT4" s="192"/>
      <c r="BU4" s="191">
        <v>56</v>
      </c>
      <c r="BV4" s="192"/>
      <c r="BW4" s="191">
        <v>71</v>
      </c>
      <c r="BX4" s="192"/>
      <c r="BY4" s="191">
        <v>63</v>
      </c>
      <c r="BZ4" s="192"/>
      <c r="CA4" s="191">
        <v>64</v>
      </c>
      <c r="CB4" s="192"/>
      <c r="CC4" s="191">
        <v>65</v>
      </c>
      <c r="CD4" s="192"/>
      <c r="CE4" s="191">
        <v>66</v>
      </c>
      <c r="CF4" s="192"/>
      <c r="CG4" s="191">
        <v>67</v>
      </c>
      <c r="CH4" s="192"/>
      <c r="CI4" s="191">
        <v>68</v>
      </c>
      <c r="CJ4" s="192"/>
      <c r="CK4" s="191">
        <v>69</v>
      </c>
      <c r="CL4" s="192"/>
      <c r="CM4" s="191">
        <v>78</v>
      </c>
      <c r="CN4" s="192"/>
      <c r="CO4" s="191">
        <v>79</v>
      </c>
      <c r="CP4" s="192"/>
      <c r="CQ4" s="191">
        <v>74</v>
      </c>
      <c r="CR4" s="192"/>
      <c r="CS4" s="191">
        <v>82</v>
      </c>
      <c r="CT4" s="192"/>
      <c r="CU4" s="191">
        <v>72</v>
      </c>
      <c r="CV4" s="192"/>
      <c r="CW4" s="191">
        <v>76</v>
      </c>
      <c r="CX4" s="192"/>
      <c r="CY4" s="191">
        <v>83</v>
      </c>
      <c r="CZ4" s="192"/>
      <c r="DA4" s="191">
        <v>73</v>
      </c>
      <c r="DB4" s="192"/>
      <c r="DC4" s="191">
        <v>80</v>
      </c>
      <c r="DD4" s="192"/>
      <c r="DE4" s="191">
        <v>70</v>
      </c>
      <c r="DF4" s="192"/>
      <c r="DG4" s="191">
        <v>75</v>
      </c>
      <c r="DH4" s="192"/>
      <c r="DI4" s="191">
        <v>77</v>
      </c>
      <c r="DJ4" s="192"/>
      <c r="DK4" s="191">
        <v>59</v>
      </c>
      <c r="DL4" s="192"/>
      <c r="DM4" s="191">
        <v>60</v>
      </c>
      <c r="DN4" s="192"/>
      <c r="DO4" s="191">
        <v>62</v>
      </c>
      <c r="DP4" s="192"/>
      <c r="DQ4" s="191">
        <v>84</v>
      </c>
      <c r="DR4" s="192"/>
      <c r="DS4" s="191">
        <v>85</v>
      </c>
      <c r="DT4" s="192"/>
      <c r="DU4" s="191">
        <v>87</v>
      </c>
      <c r="DV4" s="192"/>
      <c r="DW4" s="191"/>
      <c r="DX4" s="192"/>
      <c r="DY4" s="16"/>
    </row>
    <row r="5" spans="1:129" s="1" customFormat="1" ht="25.5" customHeight="1" x14ac:dyDescent="0.25">
      <c r="A5" s="16"/>
      <c r="B5" s="17" t="s">
        <v>10</v>
      </c>
      <c r="C5" s="155" t="s">
        <v>137</v>
      </c>
      <c r="D5" s="156"/>
      <c r="E5" s="155" t="s">
        <v>97</v>
      </c>
      <c r="F5" s="156"/>
      <c r="G5" s="155" t="s">
        <v>98</v>
      </c>
      <c r="H5" s="156"/>
      <c r="I5" s="155" t="s">
        <v>238</v>
      </c>
      <c r="J5" s="156"/>
      <c r="K5" s="155" t="s">
        <v>239</v>
      </c>
      <c r="L5" s="156"/>
      <c r="M5" s="155" t="s">
        <v>99</v>
      </c>
      <c r="N5" s="156"/>
      <c r="O5" s="155" t="s">
        <v>103</v>
      </c>
      <c r="P5" s="156"/>
      <c r="Q5" s="155" t="s">
        <v>104</v>
      </c>
      <c r="R5" s="156"/>
      <c r="S5" s="155" t="s">
        <v>101</v>
      </c>
      <c r="T5" s="156"/>
      <c r="U5" s="155" t="s">
        <v>102</v>
      </c>
      <c r="V5" s="156"/>
      <c r="W5" s="155" t="s">
        <v>36</v>
      </c>
      <c r="X5" s="156"/>
      <c r="Y5" s="155" t="s">
        <v>93</v>
      </c>
      <c r="Z5" s="156"/>
      <c r="AA5" s="155" t="s">
        <v>195</v>
      </c>
      <c r="AB5" s="156"/>
      <c r="AC5" s="155" t="s">
        <v>205</v>
      </c>
      <c r="AD5" s="156"/>
      <c r="AE5" s="155" t="s">
        <v>17</v>
      </c>
      <c r="AF5" s="156"/>
      <c r="AG5" s="155" t="s">
        <v>105</v>
      </c>
      <c r="AH5" s="156"/>
      <c r="AI5" s="155" t="s">
        <v>197</v>
      </c>
      <c r="AJ5" s="156"/>
      <c r="AK5" s="155" t="s">
        <v>164</v>
      </c>
      <c r="AL5" s="156"/>
      <c r="AM5" s="155" t="s">
        <v>198</v>
      </c>
      <c r="AN5" s="156"/>
      <c r="AO5" s="155" t="s">
        <v>199</v>
      </c>
      <c r="AP5" s="156"/>
      <c r="AQ5" s="155" t="s">
        <v>240</v>
      </c>
      <c r="AR5" s="156"/>
      <c r="AS5" s="155" t="s">
        <v>287</v>
      </c>
      <c r="AT5" s="156"/>
      <c r="AU5" s="155" t="s">
        <v>241</v>
      </c>
      <c r="AV5" s="156"/>
      <c r="AW5" s="155" t="s">
        <v>107</v>
      </c>
      <c r="AX5" s="156"/>
      <c r="AY5" s="155" t="s">
        <v>108</v>
      </c>
      <c r="AZ5" s="156"/>
      <c r="BA5" s="155" t="s">
        <v>94</v>
      </c>
      <c r="BB5" s="156"/>
      <c r="BC5" s="155" t="s">
        <v>248</v>
      </c>
      <c r="BD5" s="156"/>
      <c r="BE5" s="155" t="s">
        <v>202</v>
      </c>
      <c r="BF5" s="156"/>
      <c r="BG5" s="155" t="s">
        <v>6</v>
      </c>
      <c r="BH5" s="156"/>
      <c r="BI5" s="155" t="s">
        <v>8</v>
      </c>
      <c r="BJ5" s="156"/>
      <c r="BK5" s="155" t="s">
        <v>7</v>
      </c>
      <c r="BL5" s="156"/>
      <c r="BM5" s="155" t="s">
        <v>109</v>
      </c>
      <c r="BN5" s="156"/>
      <c r="BO5" s="155" t="s">
        <v>203</v>
      </c>
      <c r="BP5" s="156"/>
      <c r="BQ5" s="155" t="s">
        <v>88</v>
      </c>
      <c r="BR5" s="156"/>
      <c r="BS5" s="155" t="s">
        <v>253</v>
      </c>
      <c r="BT5" s="156"/>
      <c r="BU5" s="155" t="s">
        <v>73</v>
      </c>
      <c r="BV5" s="156"/>
      <c r="BW5" s="155" t="s">
        <v>146</v>
      </c>
      <c r="BX5" s="156"/>
      <c r="BY5" s="155" t="s">
        <v>115</v>
      </c>
      <c r="BZ5" s="156"/>
      <c r="CA5" s="155" t="s">
        <v>143</v>
      </c>
      <c r="CB5" s="156"/>
      <c r="CC5" s="155" t="s">
        <v>140</v>
      </c>
      <c r="CD5" s="156"/>
      <c r="CE5" s="155" t="s">
        <v>139</v>
      </c>
      <c r="CF5" s="156"/>
      <c r="CG5" s="155" t="s">
        <v>141</v>
      </c>
      <c r="CH5" s="156"/>
      <c r="CI5" s="155" t="s">
        <v>142</v>
      </c>
      <c r="CJ5" s="156"/>
      <c r="CK5" s="155" t="s">
        <v>144</v>
      </c>
      <c r="CL5" s="156"/>
      <c r="CM5" s="155" t="s">
        <v>129</v>
      </c>
      <c r="CN5" s="156"/>
      <c r="CO5" s="155" t="s">
        <v>150</v>
      </c>
      <c r="CP5" s="156"/>
      <c r="CQ5" s="155" t="s">
        <v>148</v>
      </c>
      <c r="CR5" s="156"/>
      <c r="CS5" s="155" t="s">
        <v>56</v>
      </c>
      <c r="CT5" s="156"/>
      <c r="CU5" s="155" t="s">
        <v>147</v>
      </c>
      <c r="CV5" s="156"/>
      <c r="CW5" s="155" t="s">
        <v>165</v>
      </c>
      <c r="CX5" s="156"/>
      <c r="CY5" s="155" t="s">
        <v>152</v>
      </c>
      <c r="CZ5" s="156"/>
      <c r="DA5" s="155" t="s">
        <v>125</v>
      </c>
      <c r="DB5" s="156"/>
      <c r="DC5" s="155" t="s">
        <v>151</v>
      </c>
      <c r="DD5" s="156"/>
      <c r="DE5" s="155" t="s">
        <v>145</v>
      </c>
      <c r="DF5" s="156"/>
      <c r="DG5" s="155" t="s">
        <v>80</v>
      </c>
      <c r="DH5" s="156"/>
      <c r="DI5" s="155" t="s">
        <v>149</v>
      </c>
      <c r="DJ5" s="156"/>
      <c r="DK5" s="155" t="s">
        <v>74</v>
      </c>
      <c r="DL5" s="156"/>
      <c r="DM5" s="155" t="s">
        <v>90</v>
      </c>
      <c r="DN5" s="156"/>
      <c r="DO5" s="155" t="s">
        <v>114</v>
      </c>
      <c r="DP5" s="156"/>
      <c r="DQ5" s="155" t="s">
        <v>153</v>
      </c>
      <c r="DR5" s="156"/>
      <c r="DS5" s="155" t="s">
        <v>18</v>
      </c>
      <c r="DT5" s="156"/>
      <c r="DU5" s="155" t="s">
        <v>40</v>
      </c>
      <c r="DV5" s="156"/>
      <c r="DW5" s="181" t="s">
        <v>162</v>
      </c>
      <c r="DX5" s="182"/>
      <c r="DY5" s="16"/>
    </row>
    <row r="6" spans="1:129" s="1" customFormat="1" ht="15.75" customHeight="1" x14ac:dyDescent="0.25">
      <c r="A6" s="16"/>
      <c r="B6" s="17" t="s">
        <v>11</v>
      </c>
      <c r="C6" s="155" t="s">
        <v>2</v>
      </c>
      <c r="D6" s="156"/>
      <c r="E6" s="155" t="s">
        <v>70</v>
      </c>
      <c r="F6" s="156"/>
      <c r="G6" s="155" t="s">
        <v>70</v>
      </c>
      <c r="H6" s="156"/>
      <c r="I6" s="155" t="s">
        <v>163</v>
      </c>
      <c r="J6" s="156"/>
      <c r="K6" s="155" t="s">
        <v>163</v>
      </c>
      <c r="L6" s="156"/>
      <c r="M6" s="155" t="s">
        <v>163</v>
      </c>
      <c r="N6" s="156"/>
      <c r="O6" s="155" t="s">
        <v>3</v>
      </c>
      <c r="P6" s="156"/>
      <c r="Q6" s="155" t="s">
        <v>3</v>
      </c>
      <c r="R6" s="156"/>
      <c r="S6" s="155" t="s">
        <v>138</v>
      </c>
      <c r="T6" s="156" t="s">
        <v>39</v>
      </c>
      <c r="U6" s="155" t="s">
        <v>138</v>
      </c>
      <c r="V6" s="156" t="s">
        <v>39</v>
      </c>
      <c r="W6" s="155" t="s">
        <v>3</v>
      </c>
      <c r="X6" s="156"/>
      <c r="Y6" s="155" t="s">
        <v>3</v>
      </c>
      <c r="Z6" s="156"/>
      <c r="AA6" s="155" t="s">
        <v>3</v>
      </c>
      <c r="AB6" s="156"/>
      <c r="AC6" s="155" t="s">
        <v>3</v>
      </c>
      <c r="AD6" s="156"/>
      <c r="AE6" s="155" t="s">
        <v>3</v>
      </c>
      <c r="AF6" s="156"/>
      <c r="AG6" s="155" t="s">
        <v>3</v>
      </c>
      <c r="AH6" s="156"/>
      <c r="AI6" s="155" t="s">
        <v>3</v>
      </c>
      <c r="AJ6" s="156"/>
      <c r="AK6" s="155" t="s">
        <v>3</v>
      </c>
      <c r="AL6" s="156"/>
      <c r="AM6" s="155" t="s">
        <v>3</v>
      </c>
      <c r="AN6" s="156"/>
      <c r="AO6" s="155" t="s">
        <v>3</v>
      </c>
      <c r="AP6" s="156"/>
      <c r="AQ6" s="155" t="s">
        <v>3</v>
      </c>
      <c r="AR6" s="156"/>
      <c r="AS6" s="196" t="s">
        <v>288</v>
      </c>
      <c r="AT6" s="197"/>
      <c r="AU6" s="155" t="s">
        <v>9</v>
      </c>
      <c r="AV6" s="156"/>
      <c r="AW6" s="155" t="s">
        <v>3</v>
      </c>
      <c r="AX6" s="156"/>
      <c r="AY6" s="155" t="s">
        <v>3</v>
      </c>
      <c r="AZ6" s="156"/>
      <c r="BA6" s="155" t="s">
        <v>3</v>
      </c>
      <c r="BB6" s="156"/>
      <c r="BC6" s="155" t="s">
        <v>3</v>
      </c>
      <c r="BD6" s="156"/>
      <c r="BE6" s="155" t="s">
        <v>3</v>
      </c>
      <c r="BF6" s="156"/>
      <c r="BG6" s="155" t="s">
        <v>3</v>
      </c>
      <c r="BH6" s="156"/>
      <c r="BI6" s="155" t="s">
        <v>3</v>
      </c>
      <c r="BJ6" s="156"/>
      <c r="BK6" s="155" t="s">
        <v>3</v>
      </c>
      <c r="BL6" s="156"/>
      <c r="BM6" s="155" t="s">
        <v>89</v>
      </c>
      <c r="BN6" s="156"/>
      <c r="BO6" s="155" t="s">
        <v>89</v>
      </c>
      <c r="BP6" s="156"/>
      <c r="BQ6" s="155" t="s">
        <v>3</v>
      </c>
      <c r="BR6" s="156"/>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t="s">
        <v>3</v>
      </c>
      <c r="DD6" s="156"/>
      <c r="DE6" s="155" t="s">
        <v>3</v>
      </c>
      <c r="DF6" s="156"/>
      <c r="DG6" s="155" t="s">
        <v>3</v>
      </c>
      <c r="DH6" s="156"/>
      <c r="DI6" s="155" t="s">
        <v>3</v>
      </c>
      <c r="DJ6" s="156"/>
      <c r="DK6" s="155" t="s">
        <v>3</v>
      </c>
      <c r="DL6" s="156"/>
      <c r="DM6" s="155" t="s">
        <v>3</v>
      </c>
      <c r="DN6" s="156"/>
      <c r="DO6" s="155" t="s">
        <v>3</v>
      </c>
      <c r="DP6" s="156"/>
      <c r="DQ6" s="155" t="s">
        <v>3</v>
      </c>
      <c r="DR6" s="156"/>
      <c r="DS6" s="155"/>
      <c r="DT6" s="156"/>
      <c r="DU6" s="155"/>
      <c r="DV6" s="156"/>
      <c r="DW6" s="117"/>
      <c r="DX6" s="118"/>
      <c r="DY6" s="16"/>
    </row>
    <row r="7" spans="1:129" s="1" customFormat="1" ht="27.75" customHeight="1" x14ac:dyDescent="0.25">
      <c r="A7" s="16"/>
      <c r="B7" s="19" t="s">
        <v>134</v>
      </c>
      <c r="C7" s="179"/>
      <c r="D7" s="180"/>
      <c r="E7" s="179"/>
      <c r="F7" s="180"/>
      <c r="G7" s="179"/>
      <c r="H7" s="180"/>
      <c r="I7" s="179"/>
      <c r="J7" s="180" t="s">
        <v>95</v>
      </c>
      <c r="K7" s="179"/>
      <c r="L7" s="180" t="s">
        <v>95</v>
      </c>
      <c r="M7" s="179"/>
      <c r="N7" s="180"/>
      <c r="O7" s="179"/>
      <c r="P7" s="180"/>
      <c r="Q7" s="179"/>
      <c r="R7" s="180"/>
      <c r="S7" s="179"/>
      <c r="T7" s="180"/>
      <c r="U7" s="179"/>
      <c r="V7" s="180"/>
      <c r="W7" s="179">
        <v>10</v>
      </c>
      <c r="X7" s="180">
        <v>10</v>
      </c>
      <c r="Y7" s="179">
        <v>10</v>
      </c>
      <c r="Z7" s="180">
        <v>10</v>
      </c>
      <c r="AA7" s="179">
        <v>70</v>
      </c>
      <c r="AB7" s="180">
        <v>100</v>
      </c>
      <c r="AC7" s="179"/>
      <c r="AD7" s="180"/>
      <c r="AE7" s="179">
        <v>10</v>
      </c>
      <c r="AF7" s="180">
        <v>25</v>
      </c>
      <c r="AG7" s="179">
        <v>1.5</v>
      </c>
      <c r="AH7" s="180">
        <v>20</v>
      </c>
      <c r="AI7" s="179">
        <v>1.5</v>
      </c>
      <c r="AJ7" s="180">
        <v>20</v>
      </c>
      <c r="AK7" s="179"/>
      <c r="AL7" s="180"/>
      <c r="AM7" s="179"/>
      <c r="AN7" s="180"/>
      <c r="AO7" s="179"/>
      <c r="AP7" s="180"/>
      <c r="AQ7" s="179">
        <v>1</v>
      </c>
      <c r="AR7" s="180">
        <v>5</v>
      </c>
      <c r="AS7" s="179"/>
      <c r="AT7" s="180"/>
      <c r="AU7" s="179">
        <v>200</v>
      </c>
      <c r="AV7" s="180">
        <v>10</v>
      </c>
      <c r="AW7" s="179">
        <v>0.05</v>
      </c>
      <c r="AX7" s="180"/>
      <c r="AY7" s="179">
        <v>0.05</v>
      </c>
      <c r="AZ7" s="180"/>
      <c r="BA7" s="179">
        <v>1</v>
      </c>
      <c r="BB7" s="180"/>
      <c r="BC7" s="179">
        <v>0.5</v>
      </c>
      <c r="BD7" s="180">
        <v>2</v>
      </c>
      <c r="BE7" s="179"/>
      <c r="BF7" s="180">
        <v>2</v>
      </c>
      <c r="BG7" s="179"/>
      <c r="BH7" s="180"/>
      <c r="BI7" s="179">
        <v>5.0000000000000001E-3</v>
      </c>
      <c r="BJ7" s="180"/>
      <c r="BK7" s="179"/>
      <c r="BL7" s="180"/>
      <c r="BM7" s="179"/>
      <c r="BN7" s="180">
        <v>1.4</v>
      </c>
      <c r="BO7" s="179"/>
      <c r="BP7" s="180">
        <v>1.4</v>
      </c>
      <c r="BQ7" s="179">
        <v>400</v>
      </c>
      <c r="BR7" s="180">
        <v>250</v>
      </c>
      <c r="BS7" s="179">
        <v>200</v>
      </c>
      <c r="BT7" s="180">
        <v>150</v>
      </c>
      <c r="BU7" s="179"/>
      <c r="BV7" s="180">
        <v>0.4</v>
      </c>
      <c r="BW7" s="179">
        <v>0.01</v>
      </c>
      <c r="BX7" s="180">
        <v>0.1</v>
      </c>
      <c r="BY7" s="179">
        <v>5.0000000000000001E-3</v>
      </c>
      <c r="BZ7" s="180">
        <v>0.01</v>
      </c>
      <c r="CA7" s="179">
        <v>0.02</v>
      </c>
      <c r="CB7" s="180">
        <v>0.2</v>
      </c>
      <c r="CC7" s="179">
        <v>0.05</v>
      </c>
      <c r="CD7" s="180">
        <v>0.2</v>
      </c>
      <c r="CE7" s="179">
        <v>8.0000000000000002E-3</v>
      </c>
      <c r="CF7" s="180">
        <v>0.1</v>
      </c>
      <c r="CG7" s="179">
        <v>0.2</v>
      </c>
      <c r="CH7" s="180">
        <v>2</v>
      </c>
      <c r="CI7" s="179">
        <v>5.0000000000000001E-4</v>
      </c>
      <c r="CJ7" s="180">
        <v>2E-3</v>
      </c>
      <c r="CK7" s="179">
        <v>0.05</v>
      </c>
      <c r="CL7" s="180">
        <v>0.1</v>
      </c>
      <c r="CM7" s="179"/>
      <c r="CN7" s="180">
        <v>0.02</v>
      </c>
      <c r="CO7" s="179"/>
      <c r="CP7" s="180">
        <v>2</v>
      </c>
      <c r="CQ7" s="179"/>
      <c r="CR7" s="180">
        <v>0.2</v>
      </c>
      <c r="CS7" s="179"/>
      <c r="CT7" s="180">
        <v>5</v>
      </c>
      <c r="CU7" s="179"/>
      <c r="CV7" s="180">
        <v>0.01</v>
      </c>
      <c r="CW7" s="179"/>
      <c r="CX7" s="180">
        <v>0.1</v>
      </c>
      <c r="CY7" s="179"/>
      <c r="CZ7" s="180">
        <v>0.1</v>
      </c>
      <c r="DA7" s="179"/>
      <c r="DB7" s="180">
        <v>0.05</v>
      </c>
      <c r="DC7" s="179"/>
      <c r="DD7" s="180">
        <v>2.5</v>
      </c>
      <c r="DE7" s="179"/>
      <c r="DF7" s="180"/>
      <c r="DG7" s="179"/>
      <c r="DH7" s="180"/>
      <c r="DI7" s="179"/>
      <c r="DJ7" s="180"/>
      <c r="DK7" s="179"/>
      <c r="DL7" s="180"/>
      <c r="DM7" s="179"/>
      <c r="DN7" s="180"/>
      <c r="DO7" s="179"/>
      <c r="DP7" s="180"/>
      <c r="DQ7" s="179"/>
      <c r="DR7" s="180"/>
      <c r="DS7" s="179"/>
      <c r="DT7" s="180"/>
      <c r="DU7" s="179"/>
      <c r="DV7" s="180"/>
      <c r="DW7" s="179"/>
      <c r="DX7" s="180"/>
      <c r="DY7" s="16"/>
    </row>
    <row r="8" spans="1:129" s="1" customFormat="1" ht="28.5" customHeight="1" x14ac:dyDescent="0.25">
      <c r="A8" s="16"/>
      <c r="B8" s="19" t="s">
        <v>135</v>
      </c>
      <c r="C8" s="179"/>
      <c r="D8" s="180"/>
      <c r="E8" s="179"/>
      <c r="F8" s="180"/>
      <c r="G8" s="179"/>
      <c r="H8" s="180"/>
      <c r="I8" s="179">
        <v>8.5</v>
      </c>
      <c r="J8" s="180"/>
      <c r="K8" s="179">
        <v>8.5</v>
      </c>
      <c r="L8" s="180"/>
      <c r="M8" s="179">
        <v>8.5</v>
      </c>
      <c r="N8" s="180"/>
      <c r="O8" s="179"/>
      <c r="P8" s="180"/>
      <c r="Q8" s="179"/>
      <c r="R8" s="180"/>
      <c r="S8" s="179"/>
      <c r="T8" s="180"/>
      <c r="U8" s="179"/>
      <c r="V8" s="180"/>
      <c r="W8" s="179">
        <v>15</v>
      </c>
      <c r="X8" s="180"/>
      <c r="Y8" s="179">
        <v>15</v>
      </c>
      <c r="Z8" s="180"/>
      <c r="AA8" s="179">
        <v>100</v>
      </c>
      <c r="AB8" s="180"/>
      <c r="AC8" s="179"/>
      <c r="AD8" s="180"/>
      <c r="AE8" s="179">
        <v>15</v>
      </c>
      <c r="AF8" s="180"/>
      <c r="AG8" s="179">
        <v>2.5</v>
      </c>
      <c r="AH8" s="180"/>
      <c r="AI8" s="179">
        <v>2.5</v>
      </c>
      <c r="AJ8" s="180"/>
      <c r="AK8" s="179"/>
      <c r="AL8" s="180"/>
      <c r="AM8" s="179"/>
      <c r="AN8" s="180"/>
      <c r="AO8" s="179"/>
      <c r="AP8" s="180"/>
      <c r="AQ8" s="179">
        <v>2</v>
      </c>
      <c r="AR8" s="180"/>
      <c r="AS8" s="179"/>
      <c r="AT8" s="180"/>
      <c r="AU8" s="179">
        <v>800</v>
      </c>
      <c r="AV8" s="180"/>
      <c r="AW8" s="179">
        <v>0.1</v>
      </c>
      <c r="AX8" s="180"/>
      <c r="AY8" s="179">
        <v>0.1</v>
      </c>
      <c r="AZ8" s="180"/>
      <c r="BA8" s="179">
        <v>1.5</v>
      </c>
      <c r="BB8" s="180"/>
      <c r="BC8" s="179">
        <v>1</v>
      </c>
      <c r="BD8" s="180"/>
      <c r="BE8" s="179"/>
      <c r="BF8" s="180"/>
      <c r="BG8" s="179"/>
      <c r="BH8" s="180"/>
      <c r="BI8" s="179">
        <v>0.01</v>
      </c>
      <c r="BJ8" s="180"/>
      <c r="BK8" s="179"/>
      <c r="BL8" s="180"/>
      <c r="BM8" s="179"/>
      <c r="BN8" s="180"/>
      <c r="BO8" s="179"/>
      <c r="BP8" s="180"/>
      <c r="BQ8" s="179">
        <v>480</v>
      </c>
      <c r="BR8" s="180"/>
      <c r="BS8" s="179">
        <v>240</v>
      </c>
      <c r="BT8" s="180"/>
      <c r="BU8" s="179"/>
      <c r="BV8" s="180"/>
      <c r="BW8" s="179">
        <v>0.05</v>
      </c>
      <c r="BX8" s="180"/>
      <c r="BY8" s="179">
        <v>2.5000000000000001E-2</v>
      </c>
      <c r="BZ8" s="180"/>
      <c r="CA8" s="179">
        <v>0.1</v>
      </c>
      <c r="CB8" s="180"/>
      <c r="CC8" s="179">
        <v>0.25</v>
      </c>
      <c r="CD8" s="180"/>
      <c r="CE8" s="179">
        <v>0.04</v>
      </c>
      <c r="CF8" s="180"/>
      <c r="CG8" s="179">
        <v>1</v>
      </c>
      <c r="CH8" s="180"/>
      <c r="CI8" s="179">
        <v>2.5000000000000001E-3</v>
      </c>
      <c r="CJ8" s="180"/>
      <c r="CK8" s="179">
        <v>0.25</v>
      </c>
      <c r="CL8" s="180"/>
      <c r="CM8" s="179"/>
      <c r="CN8" s="180"/>
      <c r="CO8" s="179"/>
      <c r="CP8" s="180"/>
      <c r="CQ8" s="179"/>
      <c r="CR8" s="180"/>
      <c r="CS8" s="179"/>
      <c r="CT8" s="180"/>
      <c r="CU8" s="179"/>
      <c r="CV8" s="180"/>
      <c r="CW8" s="179"/>
      <c r="CX8" s="180"/>
      <c r="CY8" s="179"/>
      <c r="CZ8" s="180"/>
      <c r="DA8" s="179"/>
      <c r="DB8" s="180"/>
      <c r="DC8" s="179"/>
      <c r="DD8" s="180"/>
      <c r="DE8" s="179"/>
      <c r="DF8" s="180"/>
      <c r="DG8" s="179"/>
      <c r="DH8" s="180"/>
      <c r="DI8" s="179"/>
      <c r="DJ8" s="180"/>
      <c r="DK8" s="179"/>
      <c r="DL8" s="180"/>
      <c r="DM8" s="179"/>
      <c r="DN8" s="180"/>
      <c r="DO8" s="179"/>
      <c r="DP8" s="180"/>
      <c r="DQ8" s="179"/>
      <c r="DR8" s="180"/>
      <c r="DS8" s="179"/>
      <c r="DT8" s="180"/>
      <c r="DU8" s="179"/>
      <c r="DV8" s="180"/>
      <c r="DW8" s="179"/>
      <c r="DX8" s="180"/>
      <c r="DY8" s="16"/>
    </row>
    <row r="9" spans="1:129" s="1" customFormat="1" ht="28.5" customHeight="1" x14ac:dyDescent="0.25">
      <c r="A9" s="16"/>
      <c r="B9" s="19" t="s">
        <v>136</v>
      </c>
      <c r="C9" s="179"/>
      <c r="D9" s="180"/>
      <c r="E9" s="179"/>
      <c r="F9" s="180"/>
      <c r="G9" s="179"/>
      <c r="H9" s="180"/>
      <c r="I9" s="194">
        <v>7</v>
      </c>
      <c r="J9" s="195"/>
      <c r="K9" s="194">
        <v>7</v>
      </c>
      <c r="L9" s="195"/>
      <c r="M9" s="194">
        <v>7</v>
      </c>
      <c r="N9" s="195"/>
      <c r="O9" s="179">
        <v>3</v>
      </c>
      <c r="P9" s="180"/>
      <c r="Q9" s="179">
        <v>3</v>
      </c>
      <c r="R9" s="180"/>
      <c r="S9" s="179"/>
      <c r="T9" s="180"/>
      <c r="U9" s="179"/>
      <c r="V9" s="180"/>
      <c r="W9" s="179"/>
      <c r="X9" s="180"/>
      <c r="Y9" s="179"/>
      <c r="Z9" s="180"/>
      <c r="AA9" s="179"/>
      <c r="AB9" s="180"/>
      <c r="AC9" s="179"/>
      <c r="AD9" s="180"/>
      <c r="AE9" s="179"/>
      <c r="AF9" s="180"/>
      <c r="AG9" s="179"/>
      <c r="AH9" s="180"/>
      <c r="AI9" s="179"/>
      <c r="AJ9" s="180"/>
      <c r="AK9" s="179"/>
      <c r="AL9" s="180"/>
      <c r="AM9" s="179"/>
      <c r="AN9" s="180"/>
      <c r="AO9" s="179"/>
      <c r="AP9" s="180"/>
      <c r="AQ9" s="179"/>
      <c r="AR9" s="180"/>
      <c r="AS9" s="179"/>
      <c r="AT9" s="180"/>
      <c r="AU9" s="179"/>
      <c r="AV9" s="180"/>
      <c r="AW9" s="179"/>
      <c r="AX9" s="180"/>
      <c r="AY9" s="179"/>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79"/>
      <c r="DH9" s="180"/>
      <c r="DI9" s="179"/>
      <c r="DJ9" s="180"/>
      <c r="DK9" s="179"/>
      <c r="DL9" s="180"/>
      <c r="DM9" s="179"/>
      <c r="DN9" s="180"/>
      <c r="DO9" s="179"/>
      <c r="DP9" s="180"/>
      <c r="DQ9" s="179"/>
      <c r="DR9" s="180"/>
      <c r="DS9" s="179"/>
      <c r="DT9" s="180"/>
      <c r="DU9" s="179"/>
      <c r="DV9" s="180"/>
      <c r="DW9" s="120"/>
      <c r="DX9" s="121"/>
      <c r="DY9" s="16"/>
    </row>
    <row r="10" spans="1:129" s="1" customFormat="1" ht="18.75" customHeight="1" x14ac:dyDescent="0.25">
      <c r="A10" s="16"/>
      <c r="B10" s="17" t="s">
        <v>71</v>
      </c>
      <c r="C10" s="155" t="s">
        <v>82</v>
      </c>
      <c r="D10" s="185"/>
      <c r="E10" s="155" t="s">
        <v>82</v>
      </c>
      <c r="F10" s="156"/>
      <c r="G10" s="155" t="s">
        <v>75</v>
      </c>
      <c r="H10" s="156"/>
      <c r="I10" s="155" t="s">
        <v>245</v>
      </c>
      <c r="J10" s="156"/>
      <c r="K10" s="155" t="s">
        <v>250</v>
      </c>
      <c r="L10" s="156"/>
      <c r="M10" s="155" t="s">
        <v>75</v>
      </c>
      <c r="N10" s="156"/>
      <c r="O10" s="155" t="s">
        <v>220</v>
      </c>
      <c r="P10" s="156"/>
      <c r="Q10" s="155" t="s">
        <v>75</v>
      </c>
      <c r="R10" s="156"/>
      <c r="S10" s="155" t="s">
        <v>220</v>
      </c>
      <c r="T10" s="156"/>
      <c r="U10" s="155" t="s">
        <v>75</v>
      </c>
      <c r="V10" s="156"/>
      <c r="W10" s="155" t="s">
        <v>86</v>
      </c>
      <c r="X10" s="156"/>
      <c r="Y10" s="155" t="s">
        <v>85</v>
      </c>
      <c r="Z10" s="156"/>
      <c r="AA10" s="155" t="s">
        <v>86</v>
      </c>
      <c r="AB10" s="156"/>
      <c r="AC10" s="155" t="s">
        <v>85</v>
      </c>
      <c r="AD10" s="156"/>
      <c r="AE10" s="155" t="s">
        <v>192</v>
      </c>
      <c r="AF10" s="156"/>
      <c r="AG10" s="155" t="s">
        <v>220</v>
      </c>
      <c r="AH10" s="156"/>
      <c r="AI10" s="155" t="s">
        <v>86</v>
      </c>
      <c r="AJ10" s="156"/>
      <c r="AK10" s="155" t="s">
        <v>85</v>
      </c>
      <c r="AL10" s="156"/>
      <c r="AM10" s="155" t="s">
        <v>86</v>
      </c>
      <c r="AN10" s="156"/>
      <c r="AO10" s="155" t="s">
        <v>86</v>
      </c>
      <c r="AP10" s="156"/>
      <c r="AQ10" s="155" t="s">
        <v>85</v>
      </c>
      <c r="AR10" s="156"/>
      <c r="AS10" s="155"/>
      <c r="AT10" s="156"/>
      <c r="AU10" s="155" t="s">
        <v>76</v>
      </c>
      <c r="AV10" s="156"/>
      <c r="AW10" s="155" t="s">
        <v>220</v>
      </c>
      <c r="AX10" s="156"/>
      <c r="AY10" s="155" t="s">
        <v>75</v>
      </c>
      <c r="AZ10" s="156"/>
      <c r="BA10" s="155" t="s">
        <v>75</v>
      </c>
      <c r="BB10" s="156"/>
      <c r="BC10" s="155" t="s">
        <v>85</v>
      </c>
      <c r="BD10" s="156"/>
      <c r="BE10" s="155" t="s">
        <v>86</v>
      </c>
      <c r="BF10" s="156"/>
      <c r="BG10" s="155" t="s">
        <v>76</v>
      </c>
      <c r="BH10" s="156"/>
      <c r="BI10" s="155" t="s">
        <v>76</v>
      </c>
      <c r="BJ10" s="156"/>
      <c r="BK10" s="155" t="s">
        <v>76</v>
      </c>
      <c r="BL10" s="156"/>
      <c r="BM10" s="155" t="s">
        <v>220</v>
      </c>
      <c r="BN10" s="156"/>
      <c r="BO10" s="155" t="s">
        <v>86</v>
      </c>
      <c r="BP10" s="156"/>
      <c r="BQ10" s="155" t="s">
        <v>85</v>
      </c>
      <c r="BR10" s="156"/>
      <c r="BS10" s="155" t="s">
        <v>85</v>
      </c>
      <c r="BT10" s="156"/>
      <c r="BU10" s="155" t="s">
        <v>86</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86</v>
      </c>
      <c r="DD10" s="156"/>
      <c r="DE10" s="155" t="s">
        <v>86</v>
      </c>
      <c r="DF10" s="156"/>
      <c r="DG10" s="155" t="s">
        <v>86</v>
      </c>
      <c r="DH10" s="156"/>
      <c r="DI10" s="155" t="s">
        <v>86</v>
      </c>
      <c r="DJ10" s="156"/>
      <c r="DK10" s="155" t="s">
        <v>86</v>
      </c>
      <c r="DL10" s="156"/>
      <c r="DM10" s="155" t="s">
        <v>86</v>
      </c>
      <c r="DN10" s="156"/>
      <c r="DO10" s="155" t="s">
        <v>86</v>
      </c>
      <c r="DP10" s="156"/>
      <c r="DQ10" s="155" t="s">
        <v>86</v>
      </c>
      <c r="DR10" s="156"/>
      <c r="DS10" s="155" t="s">
        <v>76</v>
      </c>
      <c r="DT10" s="156"/>
      <c r="DU10" s="155" t="s">
        <v>85</v>
      </c>
      <c r="DV10" s="156"/>
      <c r="DW10" s="123"/>
      <c r="DX10" s="124"/>
      <c r="DY10" s="16"/>
    </row>
    <row r="11" spans="1:129" s="1" customFormat="1" ht="16.5" customHeight="1" x14ac:dyDescent="0.25">
      <c r="A11" s="16"/>
      <c r="B11" s="17" t="s">
        <v>12</v>
      </c>
      <c r="C11" s="155" t="s">
        <v>210</v>
      </c>
      <c r="D11" s="185"/>
      <c r="E11" s="155" t="s">
        <v>216</v>
      </c>
      <c r="F11" s="156"/>
      <c r="G11" s="155" t="s">
        <v>214</v>
      </c>
      <c r="H11" s="156"/>
      <c r="I11" s="155" t="s">
        <v>210</v>
      </c>
      <c r="J11" s="156"/>
      <c r="K11" s="155" t="s">
        <v>210</v>
      </c>
      <c r="L11" s="156"/>
      <c r="M11" s="155"/>
      <c r="N11" s="156"/>
      <c r="O11" s="155" t="s">
        <v>210</v>
      </c>
      <c r="P11" s="156"/>
      <c r="Q11" s="155"/>
      <c r="R11" s="156"/>
      <c r="S11" s="155" t="s">
        <v>210</v>
      </c>
      <c r="T11" s="156"/>
      <c r="U11" s="155"/>
      <c r="V11" s="156"/>
      <c r="W11" s="155" t="s">
        <v>211</v>
      </c>
      <c r="X11" s="156"/>
      <c r="Y11" s="155" t="s">
        <v>211</v>
      </c>
      <c r="Z11" s="156"/>
      <c r="AA11" s="155" t="s">
        <v>211</v>
      </c>
      <c r="AB11" s="156"/>
      <c r="AC11" s="155" t="s">
        <v>215</v>
      </c>
      <c r="AD11" s="156"/>
      <c r="AE11" s="155" t="s">
        <v>214</v>
      </c>
      <c r="AF11" s="156"/>
      <c r="AG11" s="155" t="s">
        <v>210</v>
      </c>
      <c r="AH11" s="156"/>
      <c r="AI11" s="155"/>
      <c r="AJ11" s="156"/>
      <c r="AK11" s="155" t="s">
        <v>214</v>
      </c>
      <c r="AL11" s="156"/>
      <c r="AM11" s="155" t="s">
        <v>214</v>
      </c>
      <c r="AN11" s="156"/>
      <c r="AO11" s="155" t="s">
        <v>214</v>
      </c>
      <c r="AP11" s="156"/>
      <c r="AQ11" s="155" t="s">
        <v>214</v>
      </c>
      <c r="AR11" s="156"/>
      <c r="AS11" s="155"/>
      <c r="AT11" s="156"/>
      <c r="AU11" s="155" t="s">
        <v>214</v>
      </c>
      <c r="AV11" s="156"/>
      <c r="AW11" s="155" t="s">
        <v>210</v>
      </c>
      <c r="AX11" s="156"/>
      <c r="AY11" s="155"/>
      <c r="AZ11" s="156"/>
      <c r="BA11" s="155" t="s">
        <v>213</v>
      </c>
      <c r="BB11" s="156"/>
      <c r="BC11" s="155" t="s">
        <v>213</v>
      </c>
      <c r="BD11" s="156"/>
      <c r="BE11" s="155"/>
      <c r="BF11" s="156"/>
      <c r="BG11" s="155" t="s">
        <v>204</v>
      </c>
      <c r="BH11" s="156"/>
      <c r="BI11" s="155" t="s">
        <v>204</v>
      </c>
      <c r="BJ11" s="156"/>
      <c r="BK11" s="155"/>
      <c r="BL11" s="156"/>
      <c r="BM11" s="155" t="s">
        <v>210</v>
      </c>
      <c r="BN11" s="156"/>
      <c r="BO11" s="155"/>
      <c r="BP11" s="156"/>
      <c r="BQ11" s="155" t="s">
        <v>213</v>
      </c>
      <c r="BR11" s="156"/>
      <c r="BS11" s="155" t="s">
        <v>213</v>
      </c>
      <c r="BT11" s="156"/>
      <c r="BU11" s="155" t="s">
        <v>213</v>
      </c>
      <c r="BV11" s="156"/>
      <c r="BW11" s="155" t="s">
        <v>213</v>
      </c>
      <c r="BX11" s="156"/>
      <c r="BY11" s="155" t="s">
        <v>213</v>
      </c>
      <c r="BZ11" s="156"/>
      <c r="CA11" s="155" t="s">
        <v>213</v>
      </c>
      <c r="CB11" s="156"/>
      <c r="CC11" s="155" t="s">
        <v>213</v>
      </c>
      <c r="CD11" s="156"/>
      <c r="CE11" s="155" t="s">
        <v>213</v>
      </c>
      <c r="CF11" s="156"/>
      <c r="CG11" s="155" t="s">
        <v>213</v>
      </c>
      <c r="CH11" s="156"/>
      <c r="CI11" s="155" t="s">
        <v>213</v>
      </c>
      <c r="CJ11" s="156"/>
      <c r="CK11" s="155" t="s">
        <v>213</v>
      </c>
      <c r="CL11" s="156"/>
      <c r="CM11" s="155" t="s">
        <v>213</v>
      </c>
      <c r="CN11" s="156"/>
      <c r="CO11" s="155" t="s">
        <v>213</v>
      </c>
      <c r="CP11" s="156"/>
      <c r="CQ11" s="155" t="s">
        <v>213</v>
      </c>
      <c r="CR11" s="156"/>
      <c r="CS11" s="155" t="s">
        <v>213</v>
      </c>
      <c r="CT11" s="156"/>
      <c r="CU11" s="155" t="s">
        <v>213</v>
      </c>
      <c r="CV11" s="156"/>
      <c r="CW11" s="155" t="s">
        <v>213</v>
      </c>
      <c r="CX11" s="156"/>
      <c r="CY11" s="155" t="s">
        <v>213</v>
      </c>
      <c r="CZ11" s="156"/>
      <c r="DA11" s="155" t="s">
        <v>213</v>
      </c>
      <c r="DB11" s="156"/>
      <c r="DC11" s="155" t="s">
        <v>213</v>
      </c>
      <c r="DD11" s="156"/>
      <c r="DE11" s="155" t="s">
        <v>213</v>
      </c>
      <c r="DF11" s="156"/>
      <c r="DG11" s="155" t="s">
        <v>213</v>
      </c>
      <c r="DH11" s="156"/>
      <c r="DI11" s="155" t="s">
        <v>213</v>
      </c>
      <c r="DJ11" s="156"/>
      <c r="DK11" s="155" t="s">
        <v>213</v>
      </c>
      <c r="DL11" s="156"/>
      <c r="DM11" s="155" t="s">
        <v>213</v>
      </c>
      <c r="DN11" s="156"/>
      <c r="DO11" s="155" t="s">
        <v>213</v>
      </c>
      <c r="DP11" s="156"/>
      <c r="DQ11" s="155" t="s">
        <v>213</v>
      </c>
      <c r="DR11" s="156"/>
      <c r="DS11" s="155"/>
      <c r="DT11" s="156"/>
      <c r="DU11" s="155"/>
      <c r="DV11" s="156"/>
      <c r="DW11" s="123"/>
      <c r="DX11" s="124"/>
      <c r="DY11" s="16"/>
    </row>
    <row r="12" spans="1:129" ht="25.5" customHeight="1" x14ac:dyDescent="0.25">
      <c r="A12" s="101"/>
      <c r="B12" s="17" t="s">
        <v>13</v>
      </c>
      <c r="C12" s="155">
        <v>30</v>
      </c>
      <c r="D12" s="186"/>
      <c r="E12" s="155">
        <v>30</v>
      </c>
      <c r="F12" s="156"/>
      <c r="G12" s="155">
        <v>4</v>
      </c>
      <c r="H12" s="186"/>
      <c r="I12" s="155">
        <v>30</v>
      </c>
      <c r="J12" s="156"/>
      <c r="K12" s="155">
        <v>30</v>
      </c>
      <c r="L12" s="156"/>
      <c r="M12" s="155"/>
      <c r="N12" s="186"/>
      <c r="O12" s="155">
        <v>30</v>
      </c>
      <c r="P12" s="156"/>
      <c r="Q12" s="155"/>
      <c r="R12" s="186"/>
      <c r="S12" s="155">
        <v>30</v>
      </c>
      <c r="T12" s="156"/>
      <c r="U12" s="155"/>
      <c r="V12" s="186"/>
      <c r="W12" s="155">
        <v>8</v>
      </c>
      <c r="X12" s="186"/>
      <c r="Y12" s="155">
        <v>8</v>
      </c>
      <c r="Z12" s="186"/>
      <c r="AA12" s="155">
        <v>8</v>
      </c>
      <c r="AB12" s="186"/>
      <c r="AC12" s="155"/>
      <c r="AD12" s="156"/>
      <c r="AE12" s="155">
        <v>4</v>
      </c>
      <c r="AF12" s="156"/>
      <c r="AG12" s="155">
        <v>30</v>
      </c>
      <c r="AH12" s="156"/>
      <c r="AI12" s="155"/>
      <c r="AJ12" s="156"/>
      <c r="AK12" s="155">
        <v>4</v>
      </c>
      <c r="AL12" s="156"/>
      <c r="AM12" s="155">
        <v>4</v>
      </c>
      <c r="AN12" s="156"/>
      <c r="AO12" s="155">
        <v>4</v>
      </c>
      <c r="AP12" s="156"/>
      <c r="AQ12" s="155">
        <v>4</v>
      </c>
      <c r="AR12" s="156"/>
      <c r="AS12" s="155"/>
      <c r="AT12" s="156"/>
      <c r="AU12" s="155">
        <v>4</v>
      </c>
      <c r="AV12" s="156"/>
      <c r="AW12" s="155">
        <v>30</v>
      </c>
      <c r="AX12" s="156"/>
      <c r="AY12" s="155"/>
      <c r="AZ12" s="156"/>
      <c r="BA12" s="155">
        <v>1</v>
      </c>
      <c r="BB12" s="156"/>
      <c r="BC12" s="155">
        <v>1</v>
      </c>
      <c r="BD12" s="156"/>
      <c r="BE12" s="155"/>
      <c r="BF12" s="156"/>
      <c r="BG12" s="155"/>
      <c r="BH12" s="156"/>
      <c r="BI12" s="155"/>
      <c r="BJ12" s="156"/>
      <c r="BK12" s="155"/>
      <c r="BL12" s="156"/>
      <c r="BM12" s="155">
        <v>30</v>
      </c>
      <c r="BN12" s="156"/>
      <c r="BO12" s="155"/>
      <c r="BP12" s="156"/>
      <c r="BQ12" s="155">
        <v>1</v>
      </c>
      <c r="BR12" s="156"/>
      <c r="BS12" s="155">
        <v>1</v>
      </c>
      <c r="BT12" s="156"/>
      <c r="BU12" s="155">
        <v>1</v>
      </c>
      <c r="BV12" s="156"/>
      <c r="BW12" s="155">
        <v>1</v>
      </c>
      <c r="BX12" s="156"/>
      <c r="BY12" s="155">
        <v>1</v>
      </c>
      <c r="BZ12" s="156"/>
      <c r="CA12" s="155">
        <v>1</v>
      </c>
      <c r="CB12" s="156"/>
      <c r="CC12" s="155">
        <v>1</v>
      </c>
      <c r="CD12" s="156"/>
      <c r="CE12" s="155">
        <v>1</v>
      </c>
      <c r="CF12" s="156"/>
      <c r="CG12" s="155">
        <v>1</v>
      </c>
      <c r="CH12" s="156"/>
      <c r="CI12" s="155">
        <v>1</v>
      </c>
      <c r="CJ12" s="156"/>
      <c r="CK12" s="155">
        <v>1</v>
      </c>
      <c r="CL12" s="156"/>
      <c r="CM12" s="155">
        <v>1</v>
      </c>
      <c r="CN12" s="156"/>
      <c r="CO12" s="155">
        <v>1</v>
      </c>
      <c r="CP12" s="156"/>
      <c r="CQ12" s="155">
        <v>1</v>
      </c>
      <c r="CR12" s="156"/>
      <c r="CS12" s="155">
        <v>1</v>
      </c>
      <c r="CT12" s="156"/>
      <c r="CU12" s="155">
        <v>1</v>
      </c>
      <c r="CV12" s="156"/>
      <c r="CW12" s="155">
        <v>1</v>
      </c>
      <c r="CX12" s="156"/>
      <c r="CY12" s="155">
        <v>1</v>
      </c>
      <c r="CZ12" s="156"/>
      <c r="DA12" s="155">
        <v>1</v>
      </c>
      <c r="DB12" s="156"/>
      <c r="DC12" s="155">
        <v>1</v>
      </c>
      <c r="DD12" s="156"/>
      <c r="DE12" s="155">
        <v>1</v>
      </c>
      <c r="DF12" s="156"/>
      <c r="DG12" s="155">
        <v>1</v>
      </c>
      <c r="DH12" s="156"/>
      <c r="DI12" s="155">
        <v>1</v>
      </c>
      <c r="DJ12" s="156"/>
      <c r="DK12" s="155">
        <v>1</v>
      </c>
      <c r="DL12" s="156"/>
      <c r="DM12" s="155">
        <v>1</v>
      </c>
      <c r="DN12" s="156"/>
      <c r="DO12" s="155">
        <v>1</v>
      </c>
      <c r="DP12" s="156"/>
      <c r="DQ12" s="155">
        <v>1</v>
      </c>
      <c r="DR12" s="156"/>
      <c r="DS12" s="155"/>
      <c r="DT12" s="156"/>
      <c r="DU12" s="155"/>
      <c r="DV12" s="156"/>
      <c r="DW12" s="189"/>
      <c r="DX12" s="190"/>
      <c r="DY12" s="18"/>
    </row>
    <row r="13" spans="1:129" s="51" customFormat="1" ht="1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227</v>
      </c>
      <c r="CE13" s="119" t="s">
        <v>226</v>
      </c>
      <c r="CF13" s="119" t="s">
        <v>227</v>
      </c>
      <c r="CG13" s="119" t="s">
        <v>226</v>
      </c>
      <c r="CH13" s="119" t="s">
        <v>227</v>
      </c>
      <c r="CI13" s="119" t="s">
        <v>226</v>
      </c>
      <c r="CJ13" s="119" t="s">
        <v>227</v>
      </c>
      <c r="CK13" s="119" t="s">
        <v>226</v>
      </c>
      <c r="CL13" s="119" t="s">
        <v>227</v>
      </c>
      <c r="CM13" s="119" t="s">
        <v>226</v>
      </c>
      <c r="CN13" s="119" t="s">
        <v>227</v>
      </c>
      <c r="CO13" s="119" t="s">
        <v>226</v>
      </c>
      <c r="CP13" s="119" t="s">
        <v>227</v>
      </c>
      <c r="CQ13" s="119" t="s">
        <v>226</v>
      </c>
      <c r="CR13" s="119" t="s">
        <v>227</v>
      </c>
      <c r="CS13" s="119" t="s">
        <v>226</v>
      </c>
      <c r="CT13" s="119" t="s">
        <v>227</v>
      </c>
      <c r="CU13" s="119" t="s">
        <v>226</v>
      </c>
      <c r="CV13" s="119" t="s">
        <v>227</v>
      </c>
      <c r="CW13" s="119" t="s">
        <v>226</v>
      </c>
      <c r="CX13" s="119" t="s">
        <v>227</v>
      </c>
      <c r="CY13" s="119" t="s">
        <v>226</v>
      </c>
      <c r="CZ13" s="119" t="s">
        <v>227</v>
      </c>
      <c r="DA13" s="119" t="s">
        <v>226</v>
      </c>
      <c r="DB13" s="119" t="s">
        <v>227</v>
      </c>
      <c r="DC13" s="119" t="s">
        <v>226</v>
      </c>
      <c r="DD13" s="119" t="s">
        <v>227</v>
      </c>
      <c r="DE13" s="119" t="s">
        <v>226</v>
      </c>
      <c r="DF13" s="119" t="s">
        <v>227</v>
      </c>
      <c r="DG13" s="119" t="s">
        <v>226</v>
      </c>
      <c r="DH13" s="119" t="s">
        <v>227</v>
      </c>
      <c r="DI13" s="119" t="s">
        <v>226</v>
      </c>
      <c r="DJ13" s="119" t="s">
        <v>227</v>
      </c>
      <c r="DK13" s="119" t="s">
        <v>226</v>
      </c>
      <c r="DL13" s="119" t="s">
        <v>227</v>
      </c>
      <c r="DM13" s="119" t="s">
        <v>226</v>
      </c>
      <c r="DN13" s="119" t="s">
        <v>227</v>
      </c>
      <c r="DO13" s="119" t="s">
        <v>226</v>
      </c>
      <c r="DP13" s="119" t="s">
        <v>227</v>
      </c>
      <c r="DQ13" s="119" t="s">
        <v>226</v>
      </c>
      <c r="DR13" s="119" t="s">
        <v>227</v>
      </c>
      <c r="DS13" s="119" t="s">
        <v>226</v>
      </c>
      <c r="DT13" s="119" t="s">
        <v>227</v>
      </c>
      <c r="DU13" s="119" t="s">
        <v>226</v>
      </c>
      <c r="DV13" s="119" t="s">
        <v>227</v>
      </c>
      <c r="DW13" s="119" t="s">
        <v>226</v>
      </c>
      <c r="DX13" s="119" t="s">
        <v>227</v>
      </c>
      <c r="DY13" s="49"/>
    </row>
    <row r="14" spans="1:129" s="51" customFormat="1" ht="15" customHeight="1" x14ac:dyDescent="0.25">
      <c r="A14" s="103">
        <v>1</v>
      </c>
      <c r="B14" s="115"/>
      <c r="C14" s="56">
        <v>28721</v>
      </c>
      <c r="D14" s="56"/>
      <c r="E14" s="56"/>
      <c r="F14" s="56"/>
      <c r="G14" s="56"/>
      <c r="H14" s="56"/>
      <c r="I14" s="56"/>
      <c r="J14" s="56"/>
      <c r="K14" s="56">
        <v>7.6</v>
      </c>
      <c r="L14" s="56"/>
      <c r="M14" s="56">
        <v>7.6</v>
      </c>
      <c r="N14" s="56" t="s">
        <v>167</v>
      </c>
      <c r="O14" s="56"/>
      <c r="P14" s="56"/>
      <c r="Q14" s="56"/>
      <c r="R14" s="56"/>
      <c r="S14" s="56">
        <v>1.1000000000000001</v>
      </c>
      <c r="T14" s="56"/>
      <c r="U14" s="56">
        <v>0.93</v>
      </c>
      <c r="V14" s="56" t="s">
        <v>167</v>
      </c>
      <c r="W14" s="56">
        <v>2.7</v>
      </c>
      <c r="X14" s="56" t="s">
        <v>167</v>
      </c>
      <c r="Y14" s="56"/>
      <c r="Z14" s="56"/>
      <c r="AA14" s="56"/>
      <c r="AB14" s="56"/>
      <c r="AC14" s="56"/>
      <c r="AD14" s="56"/>
      <c r="AE14" s="56"/>
      <c r="AF14" s="56"/>
      <c r="AG14" s="56">
        <v>1.1000000000000001</v>
      </c>
      <c r="AH14" s="56"/>
      <c r="AI14" s="56"/>
      <c r="AJ14" s="56"/>
      <c r="AK14" s="56"/>
      <c r="AL14" s="56"/>
      <c r="AM14" s="56"/>
      <c r="AN14" s="56"/>
      <c r="AO14" s="56"/>
      <c r="AP14" s="56"/>
      <c r="AQ14" s="56"/>
      <c r="AR14" s="56"/>
      <c r="AS14" s="56">
        <v>68.7</v>
      </c>
      <c r="AT14" s="56" t="s">
        <v>167</v>
      </c>
      <c r="AU14" s="56"/>
      <c r="AV14" s="56"/>
      <c r="AW14" s="56"/>
      <c r="AX14" s="56"/>
      <c r="AY14" s="56"/>
      <c r="AZ14" s="56"/>
      <c r="BA14" s="56"/>
      <c r="BB14" s="56"/>
      <c r="BC14" s="56"/>
      <c r="BD14" s="56"/>
      <c r="BE14" s="56"/>
      <c r="BF14" s="56"/>
      <c r="BG14" s="56"/>
      <c r="BH14" s="56"/>
      <c r="BI14" s="56"/>
      <c r="BJ14" s="56"/>
      <c r="BK14" s="56"/>
      <c r="BL14" s="56"/>
      <c r="BM14" s="56">
        <v>1.1000000000000001</v>
      </c>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131"/>
      <c r="DT14" s="131"/>
      <c r="DU14" s="131"/>
      <c r="DV14" s="131"/>
      <c r="DW14" s="131"/>
      <c r="DX14" s="131"/>
      <c r="DY14" s="49"/>
    </row>
    <row r="15" spans="1:129" x14ac:dyDescent="0.25">
      <c r="A15" s="67">
        <v>2</v>
      </c>
      <c r="B15" s="67"/>
      <c r="C15" s="56">
        <v>28721</v>
      </c>
      <c r="D15" s="56"/>
      <c r="E15" s="56"/>
      <c r="F15" s="56"/>
      <c r="G15" s="56"/>
      <c r="H15" s="56"/>
      <c r="I15" s="56"/>
      <c r="J15" s="56"/>
      <c r="K15" s="56">
        <v>7.6</v>
      </c>
      <c r="L15" s="56"/>
      <c r="M15" s="56">
        <v>7.5</v>
      </c>
      <c r="N15" s="56" t="s">
        <v>167</v>
      </c>
      <c r="O15" s="56"/>
      <c r="P15" s="56"/>
      <c r="Q15" s="56"/>
      <c r="R15" s="56"/>
      <c r="S15" s="56">
        <v>0.8</v>
      </c>
      <c r="T15" s="56"/>
      <c r="U15" s="56">
        <v>1</v>
      </c>
      <c r="V15" s="56" t="s">
        <v>167</v>
      </c>
      <c r="W15" s="56">
        <v>2.4</v>
      </c>
      <c r="X15" s="56" t="s">
        <v>167</v>
      </c>
      <c r="Y15" s="56">
        <v>0.5</v>
      </c>
      <c r="Z15" s="56" t="s">
        <v>167</v>
      </c>
      <c r="AA15" s="56">
        <v>32</v>
      </c>
      <c r="AB15" s="56" t="s">
        <v>167</v>
      </c>
      <c r="AC15" s="56"/>
      <c r="AD15" s="56"/>
      <c r="AE15" s="56"/>
      <c r="AF15" s="56"/>
      <c r="AG15" s="56">
        <v>1.2</v>
      </c>
      <c r="AH15" s="56"/>
      <c r="AI15" s="56">
        <v>1.1000000000000001</v>
      </c>
      <c r="AJ15" s="56" t="s">
        <v>167</v>
      </c>
      <c r="AK15" s="56"/>
      <c r="AL15" s="56"/>
      <c r="AM15" s="56">
        <v>0.4</v>
      </c>
      <c r="AN15" s="56" t="s">
        <v>167</v>
      </c>
      <c r="AO15" s="56">
        <v>2.2999999999999998</v>
      </c>
      <c r="AP15" s="56" t="s">
        <v>167</v>
      </c>
      <c r="AQ15" s="56">
        <v>0.4</v>
      </c>
      <c r="AR15" s="56" t="s">
        <v>167</v>
      </c>
      <c r="AS15" s="56">
        <v>66.7</v>
      </c>
      <c r="AT15" s="56" t="s">
        <v>167</v>
      </c>
      <c r="AU15" s="56"/>
      <c r="AV15" s="56"/>
      <c r="AW15" s="56"/>
      <c r="AX15" s="56"/>
      <c r="AY15" s="56"/>
      <c r="AZ15" s="56"/>
      <c r="BA15" s="56"/>
      <c r="BB15" s="56"/>
      <c r="BC15" s="56"/>
      <c r="BD15" s="56"/>
      <c r="BE15" s="56"/>
      <c r="BF15" s="56"/>
      <c r="BG15" s="56"/>
      <c r="BH15" s="56"/>
      <c r="BI15" s="56"/>
      <c r="BJ15" s="56"/>
      <c r="BK15" s="56"/>
      <c r="BL15" s="56"/>
      <c r="BM15" s="56">
        <v>1.1000000000000001</v>
      </c>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131"/>
      <c r="DT15" s="131"/>
      <c r="DU15" s="131"/>
      <c r="DV15" s="131"/>
      <c r="DW15" s="131"/>
      <c r="DX15" s="131"/>
      <c r="DY15" s="18"/>
    </row>
    <row r="16" spans="1:129" x14ac:dyDescent="0.25">
      <c r="A16" s="67">
        <v>3</v>
      </c>
      <c r="B16" s="67"/>
      <c r="C16" s="56">
        <v>28721</v>
      </c>
      <c r="D16" s="56"/>
      <c r="E16" s="56"/>
      <c r="F16" s="56"/>
      <c r="G16" s="56"/>
      <c r="H16" s="56"/>
      <c r="I16" s="56"/>
      <c r="J16" s="56"/>
      <c r="K16" s="56">
        <v>7.5</v>
      </c>
      <c r="L16" s="56"/>
      <c r="M16" s="56">
        <v>7.5</v>
      </c>
      <c r="N16" s="56" t="s">
        <v>167</v>
      </c>
      <c r="O16" s="56"/>
      <c r="P16" s="56"/>
      <c r="Q16" s="56"/>
      <c r="R16" s="56"/>
      <c r="S16" s="56">
        <v>0.9</v>
      </c>
      <c r="T16" s="56"/>
      <c r="U16" s="56">
        <v>0.87</v>
      </c>
      <c r="V16" s="56" t="s">
        <v>167</v>
      </c>
      <c r="W16" s="56">
        <v>3</v>
      </c>
      <c r="X16" s="56" t="s">
        <v>167</v>
      </c>
      <c r="Y16" s="56"/>
      <c r="Z16" s="56"/>
      <c r="AA16" s="56">
        <v>33</v>
      </c>
      <c r="AB16" s="56" t="s">
        <v>167</v>
      </c>
      <c r="AC16" s="56"/>
      <c r="AD16" s="56"/>
      <c r="AE16" s="56"/>
      <c r="AF16" s="56"/>
      <c r="AG16" s="56">
        <v>1.2</v>
      </c>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v>1.2</v>
      </c>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131"/>
      <c r="DT16" s="131"/>
      <c r="DU16" s="131"/>
      <c r="DV16" s="131"/>
      <c r="DW16" s="131"/>
      <c r="DX16" s="131"/>
      <c r="DY16" s="18"/>
    </row>
    <row r="17" spans="1:129" x14ac:dyDescent="0.25">
      <c r="A17" s="67">
        <v>4</v>
      </c>
      <c r="B17" s="67"/>
      <c r="C17" s="56">
        <v>28721</v>
      </c>
      <c r="D17" s="56"/>
      <c r="E17" s="56"/>
      <c r="F17" s="56"/>
      <c r="G17" s="56"/>
      <c r="H17" s="56"/>
      <c r="I17" s="56"/>
      <c r="J17" s="56"/>
      <c r="K17" s="56">
        <v>7.5</v>
      </c>
      <c r="L17" s="56"/>
      <c r="M17" s="56"/>
      <c r="N17" s="56"/>
      <c r="O17" s="56"/>
      <c r="P17" s="56"/>
      <c r="Q17" s="56"/>
      <c r="R17" s="56"/>
      <c r="S17" s="56">
        <v>1.2</v>
      </c>
      <c r="T17" s="56"/>
      <c r="U17" s="56"/>
      <c r="V17" s="56"/>
      <c r="W17" s="56"/>
      <c r="X17" s="56"/>
      <c r="Y17" s="56"/>
      <c r="Z17" s="56"/>
      <c r="AA17" s="56"/>
      <c r="AB17" s="56"/>
      <c r="AC17" s="56"/>
      <c r="AD17" s="56"/>
      <c r="AE17" s="56"/>
      <c r="AF17" s="56"/>
      <c r="AG17" s="56">
        <v>1.3</v>
      </c>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v>1.2</v>
      </c>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131"/>
      <c r="DT17" s="131"/>
      <c r="DU17" s="131"/>
      <c r="DV17" s="131"/>
      <c r="DW17" s="131"/>
      <c r="DX17" s="131"/>
      <c r="DY17" s="18"/>
    </row>
    <row r="18" spans="1:129" x14ac:dyDescent="0.25">
      <c r="A18" s="67">
        <v>5</v>
      </c>
      <c r="B18" s="67"/>
      <c r="C18" s="56">
        <v>28721</v>
      </c>
      <c r="D18" s="56"/>
      <c r="E18" s="56"/>
      <c r="F18" s="56"/>
      <c r="G18" s="56"/>
      <c r="H18" s="56"/>
      <c r="I18" s="56"/>
      <c r="J18" s="56"/>
      <c r="K18" s="56">
        <v>7.6</v>
      </c>
      <c r="L18" s="56"/>
      <c r="M18" s="56">
        <v>7.6</v>
      </c>
      <c r="N18" s="56" t="s">
        <v>167</v>
      </c>
      <c r="O18" s="56"/>
      <c r="P18" s="56"/>
      <c r="Q18" s="56"/>
      <c r="R18" s="56"/>
      <c r="S18" s="56">
        <v>1.2</v>
      </c>
      <c r="T18" s="56"/>
      <c r="U18" s="56">
        <v>1.1000000000000001</v>
      </c>
      <c r="V18" s="56" t="s">
        <v>167</v>
      </c>
      <c r="W18" s="56">
        <v>1</v>
      </c>
      <c r="X18" s="56" t="s">
        <v>167</v>
      </c>
      <c r="Y18" s="56"/>
      <c r="Z18" s="56"/>
      <c r="AA18" s="56"/>
      <c r="AB18" s="56"/>
      <c r="AC18" s="56"/>
      <c r="AD18" s="56"/>
      <c r="AE18" s="56"/>
      <c r="AF18" s="56"/>
      <c r="AG18" s="56">
        <v>1.3</v>
      </c>
      <c r="AH18" s="56"/>
      <c r="AI18" s="56"/>
      <c r="AJ18" s="56"/>
      <c r="AK18" s="56"/>
      <c r="AL18" s="56"/>
      <c r="AM18" s="56"/>
      <c r="AN18" s="56"/>
      <c r="AO18" s="56"/>
      <c r="AP18" s="56"/>
      <c r="AQ18" s="56"/>
      <c r="AR18" s="56"/>
      <c r="AS18" s="56">
        <v>67.400000000000006</v>
      </c>
      <c r="AT18" s="56" t="s">
        <v>167</v>
      </c>
      <c r="AU18" s="56"/>
      <c r="AV18" s="56"/>
      <c r="AW18" s="56"/>
      <c r="AX18" s="56"/>
      <c r="AY18" s="56"/>
      <c r="AZ18" s="56"/>
      <c r="BA18" s="56"/>
      <c r="BB18" s="56"/>
      <c r="BC18" s="56"/>
      <c r="BD18" s="56"/>
      <c r="BE18" s="56"/>
      <c r="BF18" s="56"/>
      <c r="BG18" s="56"/>
      <c r="BH18" s="56"/>
      <c r="BI18" s="56"/>
      <c r="BJ18" s="56"/>
      <c r="BK18" s="56"/>
      <c r="BL18" s="56"/>
      <c r="BM18" s="56">
        <v>1.3</v>
      </c>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131"/>
      <c r="DT18" s="131"/>
      <c r="DU18" s="131"/>
      <c r="DV18" s="131"/>
      <c r="DW18" s="131"/>
      <c r="DX18" s="131"/>
      <c r="DY18" s="18"/>
    </row>
    <row r="19" spans="1:129" x14ac:dyDescent="0.25">
      <c r="A19" s="67">
        <v>6</v>
      </c>
      <c r="B19" s="67"/>
      <c r="C19" s="56">
        <v>28721</v>
      </c>
      <c r="D19" s="56"/>
      <c r="E19" s="56"/>
      <c r="F19" s="56"/>
      <c r="G19" s="56"/>
      <c r="H19" s="56"/>
      <c r="I19" s="56"/>
      <c r="J19" s="56"/>
      <c r="K19" s="56">
        <v>7.6</v>
      </c>
      <c r="L19" s="56"/>
      <c r="M19" s="56">
        <v>7.6</v>
      </c>
      <c r="N19" s="56" t="s">
        <v>167</v>
      </c>
      <c r="O19" s="56"/>
      <c r="P19" s="56"/>
      <c r="Q19" s="56"/>
      <c r="R19" s="56"/>
      <c r="S19" s="56">
        <v>1.1000000000000001</v>
      </c>
      <c r="T19" s="56"/>
      <c r="U19" s="56">
        <v>0.83</v>
      </c>
      <c r="V19" s="56" t="s">
        <v>171</v>
      </c>
      <c r="W19" s="56">
        <v>1</v>
      </c>
      <c r="X19" s="56" t="s">
        <v>171</v>
      </c>
      <c r="Y19" s="56">
        <v>1.26</v>
      </c>
      <c r="Z19" s="56" t="s">
        <v>171</v>
      </c>
      <c r="AA19" s="56">
        <v>52</v>
      </c>
      <c r="AB19" s="56" t="s">
        <v>171</v>
      </c>
      <c r="AC19" s="56"/>
      <c r="AD19" s="56"/>
      <c r="AE19" s="56">
        <v>7.39</v>
      </c>
      <c r="AF19" s="56" t="s">
        <v>171</v>
      </c>
      <c r="AG19" s="56">
        <v>1.1000000000000001</v>
      </c>
      <c r="AH19" s="56"/>
      <c r="AI19" s="56">
        <v>1.24</v>
      </c>
      <c r="AJ19" s="56" t="s">
        <v>171</v>
      </c>
      <c r="AK19" s="56">
        <v>3.78</v>
      </c>
      <c r="AL19" s="56" t="s">
        <v>171</v>
      </c>
      <c r="AM19" s="56">
        <v>0.58099999999999996</v>
      </c>
      <c r="AN19" s="56" t="s">
        <v>171</v>
      </c>
      <c r="AO19" s="56">
        <v>3.03</v>
      </c>
      <c r="AP19" s="56" t="s">
        <v>171</v>
      </c>
      <c r="AQ19" s="56">
        <v>0.84399999999999997</v>
      </c>
      <c r="AR19" s="56" t="s">
        <v>171</v>
      </c>
      <c r="AS19" s="56">
        <v>71</v>
      </c>
      <c r="AT19" s="56" t="s">
        <v>171</v>
      </c>
      <c r="AU19" s="56">
        <v>1</v>
      </c>
      <c r="AV19" s="56" t="s">
        <v>171</v>
      </c>
      <c r="AW19" s="56"/>
      <c r="AX19" s="56"/>
      <c r="AY19" s="56"/>
      <c r="AZ19" s="56"/>
      <c r="BA19" s="56">
        <v>0.3</v>
      </c>
      <c r="BB19" s="56" t="s">
        <v>171</v>
      </c>
      <c r="BC19" s="56">
        <v>0.05</v>
      </c>
      <c r="BD19" s="56" t="s">
        <v>171</v>
      </c>
      <c r="BE19" s="56"/>
      <c r="BF19" s="56"/>
      <c r="BG19" s="56"/>
      <c r="BH19" s="56"/>
      <c r="BI19" s="56">
        <v>0.02</v>
      </c>
      <c r="BJ19" s="56" t="s">
        <v>171</v>
      </c>
      <c r="BK19" s="56"/>
      <c r="BL19" s="56"/>
      <c r="BM19" s="56">
        <v>1.3</v>
      </c>
      <c r="BN19" s="56"/>
      <c r="BO19" s="56">
        <v>1.3440000000000001</v>
      </c>
      <c r="BP19" s="56" t="s">
        <v>171</v>
      </c>
      <c r="BQ19" s="56">
        <v>56.48</v>
      </c>
      <c r="BR19" s="56" t="s">
        <v>171</v>
      </c>
      <c r="BS19" s="56">
        <v>106.44</v>
      </c>
      <c r="BT19" s="56" t="s">
        <v>171</v>
      </c>
      <c r="BU19" s="56">
        <v>0.2</v>
      </c>
      <c r="BV19" s="56" t="s">
        <v>171</v>
      </c>
      <c r="BW19" s="56">
        <v>0.01</v>
      </c>
      <c r="BX19" s="56" t="s">
        <v>171</v>
      </c>
      <c r="BY19" s="56">
        <v>5.0000000000000001E-3</v>
      </c>
      <c r="BZ19" s="56" t="s">
        <v>171</v>
      </c>
      <c r="CA19" s="56">
        <v>4.2000000000000003E-2</v>
      </c>
      <c r="CB19" s="56" t="s">
        <v>171</v>
      </c>
      <c r="CC19" s="56">
        <v>0.02</v>
      </c>
      <c r="CD19" s="56" t="s">
        <v>171</v>
      </c>
      <c r="CE19" s="56">
        <v>8.0000000000000002E-3</v>
      </c>
      <c r="CF19" s="56" t="s">
        <v>171</v>
      </c>
      <c r="CG19" s="56">
        <v>4.4999999999999998E-2</v>
      </c>
      <c r="CH19" s="56" t="s">
        <v>171</v>
      </c>
      <c r="CI19" s="56">
        <v>1E-3</v>
      </c>
      <c r="CJ19" s="56" t="s">
        <v>171</v>
      </c>
      <c r="CK19" s="56">
        <v>0.02</v>
      </c>
      <c r="CL19" s="56" t="s">
        <v>171</v>
      </c>
      <c r="CM19" s="56">
        <v>0.05</v>
      </c>
      <c r="CN19" s="56" t="s">
        <v>171</v>
      </c>
      <c r="CO19" s="56">
        <v>7.4999999999999997E-2</v>
      </c>
      <c r="CP19" s="56" t="s">
        <v>171</v>
      </c>
      <c r="CQ19" s="56">
        <v>0.02</v>
      </c>
      <c r="CR19" s="56" t="s">
        <v>171</v>
      </c>
      <c r="CS19" s="56">
        <v>0.123</v>
      </c>
      <c r="CT19" s="56" t="s">
        <v>171</v>
      </c>
      <c r="CU19" s="56">
        <v>0.02</v>
      </c>
      <c r="CV19" s="56" t="s">
        <v>171</v>
      </c>
      <c r="CW19" s="56">
        <v>0.02</v>
      </c>
      <c r="CX19" s="56" t="s">
        <v>171</v>
      </c>
      <c r="CY19" s="56">
        <v>0.01</v>
      </c>
      <c r="CZ19" s="56" t="s">
        <v>171</v>
      </c>
      <c r="DA19" s="56">
        <v>0.02</v>
      </c>
      <c r="DB19" s="56" t="s">
        <v>171</v>
      </c>
      <c r="DC19" s="56">
        <v>0.05</v>
      </c>
      <c r="DD19" s="56" t="s">
        <v>171</v>
      </c>
      <c r="DE19" s="56">
        <v>0.05</v>
      </c>
      <c r="DF19" s="56" t="s">
        <v>171</v>
      </c>
      <c r="DG19" s="56">
        <v>0.56699999999999995</v>
      </c>
      <c r="DH19" s="56" t="s">
        <v>171</v>
      </c>
      <c r="DI19" s="56">
        <v>0.02</v>
      </c>
      <c r="DJ19" s="56" t="s">
        <v>171</v>
      </c>
      <c r="DK19" s="56">
        <v>84.349000000000004</v>
      </c>
      <c r="DL19" s="56" t="s">
        <v>171</v>
      </c>
      <c r="DM19" s="56">
        <v>29.28</v>
      </c>
      <c r="DN19" s="56" t="s">
        <v>171</v>
      </c>
      <c r="DO19" s="56">
        <v>26.274999999999999</v>
      </c>
      <c r="DP19" s="56" t="s">
        <v>171</v>
      </c>
      <c r="DQ19" s="56">
        <v>6.7000000000000004E-2</v>
      </c>
      <c r="DR19" s="56" t="s">
        <v>171</v>
      </c>
      <c r="DS19" s="131"/>
      <c r="DT19" s="131"/>
      <c r="DU19" s="131"/>
      <c r="DV19" s="131"/>
      <c r="DW19" s="131"/>
      <c r="DX19" s="131"/>
      <c r="DY19" s="18"/>
    </row>
    <row r="20" spans="1:129" x14ac:dyDescent="0.25">
      <c r="A20" s="67">
        <v>7</v>
      </c>
      <c r="B20" s="67"/>
      <c r="C20" s="56">
        <v>28721</v>
      </c>
      <c r="D20" s="56"/>
      <c r="E20" s="56"/>
      <c r="F20" s="56"/>
      <c r="G20" s="56"/>
      <c r="H20" s="56"/>
      <c r="I20" s="56"/>
      <c r="J20" s="56"/>
      <c r="K20" s="56">
        <v>7.7</v>
      </c>
      <c r="L20" s="56"/>
      <c r="M20" s="56">
        <v>7.7</v>
      </c>
      <c r="N20" s="56" t="s">
        <v>167</v>
      </c>
      <c r="O20" s="56"/>
      <c r="P20" s="56"/>
      <c r="Q20" s="56"/>
      <c r="R20" s="56"/>
      <c r="S20" s="56">
        <v>0.9</v>
      </c>
      <c r="T20" s="56"/>
      <c r="U20" s="56">
        <v>0.91</v>
      </c>
      <c r="V20" s="56" t="s">
        <v>167</v>
      </c>
      <c r="W20" s="56">
        <v>2.5</v>
      </c>
      <c r="X20" s="56" t="s">
        <v>167</v>
      </c>
      <c r="Y20" s="56">
        <v>1.7</v>
      </c>
      <c r="Z20" s="56" t="s">
        <v>167</v>
      </c>
      <c r="AA20" s="56">
        <v>54</v>
      </c>
      <c r="AB20" s="56" t="s">
        <v>167</v>
      </c>
      <c r="AC20" s="56"/>
      <c r="AD20" s="56"/>
      <c r="AE20" s="56"/>
      <c r="AF20" s="56"/>
      <c r="AG20" s="56">
        <v>1.2</v>
      </c>
      <c r="AH20" s="56"/>
      <c r="AI20" s="56"/>
      <c r="AJ20" s="56"/>
      <c r="AK20" s="56"/>
      <c r="AL20" s="56"/>
      <c r="AM20" s="56"/>
      <c r="AN20" s="56"/>
      <c r="AO20" s="56"/>
      <c r="AP20" s="56"/>
      <c r="AQ20" s="56"/>
      <c r="AR20" s="56"/>
      <c r="AS20" s="56">
        <v>66</v>
      </c>
      <c r="AT20" s="56" t="s">
        <v>167</v>
      </c>
      <c r="AU20" s="56"/>
      <c r="AV20" s="56"/>
      <c r="AW20" s="56"/>
      <c r="AX20" s="56"/>
      <c r="AY20" s="56"/>
      <c r="AZ20" s="56"/>
      <c r="BA20" s="56"/>
      <c r="BB20" s="56"/>
      <c r="BC20" s="56"/>
      <c r="BD20" s="56"/>
      <c r="BE20" s="56"/>
      <c r="BF20" s="56"/>
      <c r="BG20" s="56"/>
      <c r="BH20" s="56"/>
      <c r="BI20" s="56"/>
      <c r="BJ20" s="56"/>
      <c r="BK20" s="56"/>
      <c r="BL20" s="56"/>
      <c r="BM20" s="56">
        <v>1.3</v>
      </c>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131"/>
      <c r="DT20" s="131"/>
      <c r="DU20" s="131"/>
      <c r="DV20" s="131"/>
      <c r="DW20" s="131"/>
      <c r="DX20" s="131"/>
      <c r="DY20" s="18"/>
    </row>
    <row r="21" spans="1:129" x14ac:dyDescent="0.25">
      <c r="A21" s="67">
        <v>8</v>
      </c>
      <c r="B21" s="67"/>
      <c r="C21" s="56">
        <v>28721</v>
      </c>
      <c r="D21" s="56"/>
      <c r="E21" s="56"/>
      <c r="F21" s="56"/>
      <c r="G21" s="56"/>
      <c r="H21" s="56"/>
      <c r="I21" s="56"/>
      <c r="J21" s="56"/>
      <c r="K21" s="56">
        <v>7.7</v>
      </c>
      <c r="L21" s="56"/>
      <c r="M21" s="56">
        <v>7.6</v>
      </c>
      <c r="N21" s="56" t="s">
        <v>167</v>
      </c>
      <c r="O21" s="56"/>
      <c r="P21" s="56"/>
      <c r="Q21" s="56"/>
      <c r="R21" s="56"/>
      <c r="S21" s="56">
        <v>0.9</v>
      </c>
      <c r="T21" s="56"/>
      <c r="U21" s="56">
        <v>0.89</v>
      </c>
      <c r="V21" s="56" t="s">
        <v>167</v>
      </c>
      <c r="W21" s="56">
        <v>3</v>
      </c>
      <c r="X21" s="56" t="s">
        <v>167</v>
      </c>
      <c r="Y21" s="56"/>
      <c r="Z21" s="56"/>
      <c r="AA21" s="56"/>
      <c r="AB21" s="56"/>
      <c r="AC21" s="56"/>
      <c r="AD21" s="56"/>
      <c r="AE21" s="56"/>
      <c r="AF21" s="56"/>
      <c r="AG21" s="56">
        <v>0.9</v>
      </c>
      <c r="AH21" s="56"/>
      <c r="AI21" s="56"/>
      <c r="AJ21" s="56"/>
      <c r="AK21" s="56"/>
      <c r="AL21" s="56"/>
      <c r="AM21" s="56"/>
      <c r="AN21" s="56"/>
      <c r="AO21" s="56"/>
      <c r="AP21" s="56"/>
      <c r="AQ21" s="56"/>
      <c r="AR21" s="56"/>
      <c r="AS21" s="56">
        <v>65.5</v>
      </c>
      <c r="AT21" s="56" t="s">
        <v>167</v>
      </c>
      <c r="AU21" s="56"/>
      <c r="AV21" s="56"/>
      <c r="AW21" s="56"/>
      <c r="AX21" s="56"/>
      <c r="AY21" s="56"/>
      <c r="AZ21" s="56"/>
      <c r="BA21" s="56"/>
      <c r="BB21" s="56"/>
      <c r="BC21" s="56"/>
      <c r="BD21" s="56"/>
      <c r="BE21" s="56"/>
      <c r="BF21" s="56"/>
      <c r="BG21" s="56"/>
      <c r="BH21" s="56"/>
      <c r="BI21" s="56"/>
      <c r="BJ21" s="56"/>
      <c r="BK21" s="56"/>
      <c r="BL21" s="56"/>
      <c r="BM21" s="56">
        <v>1.2</v>
      </c>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131"/>
      <c r="DT21" s="131"/>
      <c r="DU21" s="131"/>
      <c r="DV21" s="131"/>
      <c r="DW21" s="131"/>
      <c r="DX21" s="131"/>
      <c r="DY21" s="18"/>
    </row>
    <row r="22" spans="1:129" x14ac:dyDescent="0.25">
      <c r="A22" s="67">
        <v>9</v>
      </c>
      <c r="B22" s="67"/>
      <c r="C22" s="56">
        <v>28721</v>
      </c>
      <c r="D22" s="56"/>
      <c r="E22" s="56"/>
      <c r="F22" s="56"/>
      <c r="G22" s="56"/>
      <c r="H22" s="56"/>
      <c r="I22" s="56"/>
      <c r="J22" s="56"/>
      <c r="K22" s="56">
        <v>7.6</v>
      </c>
      <c r="L22" s="56"/>
      <c r="M22" s="56"/>
      <c r="N22" s="56"/>
      <c r="O22" s="56"/>
      <c r="P22" s="56"/>
      <c r="Q22" s="56"/>
      <c r="R22" s="56"/>
      <c r="S22" s="56">
        <v>1</v>
      </c>
      <c r="T22" s="56"/>
      <c r="U22" s="56"/>
      <c r="V22" s="56"/>
      <c r="W22" s="56"/>
      <c r="X22" s="56"/>
      <c r="Y22" s="56"/>
      <c r="Z22" s="56"/>
      <c r="AA22" s="56"/>
      <c r="AB22" s="56"/>
      <c r="AC22" s="56"/>
      <c r="AD22" s="56"/>
      <c r="AE22" s="56"/>
      <c r="AF22" s="56"/>
      <c r="AG22" s="56">
        <v>0.9</v>
      </c>
      <c r="AH22" s="56"/>
      <c r="AI22" s="56"/>
      <c r="AJ22" s="56"/>
      <c r="AK22" s="56"/>
      <c r="AL22" s="56"/>
      <c r="AM22" s="56"/>
      <c r="AN22" s="56"/>
      <c r="AO22" s="56"/>
      <c r="AP22" s="56"/>
      <c r="AQ22" s="56"/>
      <c r="AR22" s="56"/>
      <c r="AS22" s="56">
        <v>67.400000000000006</v>
      </c>
      <c r="AT22" s="56" t="s">
        <v>167</v>
      </c>
      <c r="AU22" s="56"/>
      <c r="AV22" s="56"/>
      <c r="AW22" s="56"/>
      <c r="AX22" s="56"/>
      <c r="AY22" s="56"/>
      <c r="AZ22" s="56"/>
      <c r="BA22" s="56"/>
      <c r="BB22" s="56"/>
      <c r="BC22" s="56"/>
      <c r="BD22" s="56"/>
      <c r="BE22" s="56"/>
      <c r="BF22" s="56"/>
      <c r="BG22" s="56"/>
      <c r="BH22" s="56"/>
      <c r="BI22" s="56"/>
      <c r="BJ22" s="56"/>
      <c r="BK22" s="56"/>
      <c r="BL22" s="56"/>
      <c r="BM22" s="56">
        <v>1.2</v>
      </c>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131"/>
      <c r="DT22" s="131"/>
      <c r="DU22" s="131"/>
      <c r="DV22" s="131"/>
      <c r="DW22" s="131"/>
      <c r="DX22" s="131"/>
      <c r="DY22" s="18"/>
    </row>
    <row r="23" spans="1:129" x14ac:dyDescent="0.25">
      <c r="A23" s="67">
        <v>10</v>
      </c>
      <c r="B23" s="67"/>
      <c r="C23" s="56">
        <v>28721</v>
      </c>
      <c r="D23" s="56"/>
      <c r="E23" s="56"/>
      <c r="F23" s="56"/>
      <c r="G23" s="56"/>
      <c r="H23" s="56"/>
      <c r="I23" s="56"/>
      <c r="J23" s="56"/>
      <c r="K23" s="56">
        <v>7.6</v>
      </c>
      <c r="L23" s="56"/>
      <c r="M23" s="56"/>
      <c r="N23" s="56"/>
      <c r="O23" s="56"/>
      <c r="P23" s="56"/>
      <c r="Q23" s="56"/>
      <c r="R23" s="56"/>
      <c r="S23" s="56">
        <v>1</v>
      </c>
      <c r="T23" s="56"/>
      <c r="U23" s="56"/>
      <c r="V23" s="56"/>
      <c r="W23" s="56"/>
      <c r="X23" s="56"/>
      <c r="Y23" s="56"/>
      <c r="Z23" s="56"/>
      <c r="AA23" s="56"/>
      <c r="AB23" s="56"/>
      <c r="AC23" s="56"/>
      <c r="AD23" s="56"/>
      <c r="AE23" s="56"/>
      <c r="AF23" s="56"/>
      <c r="AG23" s="56">
        <v>1.1000000000000001</v>
      </c>
      <c r="AH23" s="56"/>
      <c r="AI23" s="56"/>
      <c r="AJ23" s="56"/>
      <c r="AK23" s="56"/>
      <c r="AL23" s="56"/>
      <c r="AM23" s="56"/>
      <c r="AN23" s="56"/>
      <c r="AO23" s="56"/>
      <c r="AP23" s="56"/>
      <c r="AQ23" s="56"/>
      <c r="AR23" s="56"/>
      <c r="AS23" s="56">
        <v>63</v>
      </c>
      <c r="AT23" s="56" t="s">
        <v>171</v>
      </c>
      <c r="AU23" s="56"/>
      <c r="AV23" s="56"/>
      <c r="AW23" s="56"/>
      <c r="AX23" s="56"/>
      <c r="AY23" s="56"/>
      <c r="AZ23" s="56"/>
      <c r="BA23" s="56"/>
      <c r="BB23" s="56"/>
      <c r="BC23" s="56"/>
      <c r="BD23" s="56"/>
      <c r="BE23" s="56"/>
      <c r="BF23" s="56"/>
      <c r="BG23" s="56"/>
      <c r="BH23" s="56"/>
      <c r="BI23" s="56"/>
      <c r="BJ23" s="56"/>
      <c r="BK23" s="56"/>
      <c r="BL23" s="56"/>
      <c r="BM23" s="56">
        <v>1.3</v>
      </c>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131"/>
      <c r="DT23" s="131"/>
      <c r="DU23" s="131"/>
      <c r="DV23" s="131"/>
      <c r="DW23" s="131"/>
      <c r="DX23" s="131"/>
      <c r="DY23" s="18"/>
    </row>
    <row r="24" spans="1:129" x14ac:dyDescent="0.25">
      <c r="A24" s="67">
        <v>11</v>
      </c>
      <c r="B24" s="67"/>
      <c r="C24" s="56">
        <v>28721</v>
      </c>
      <c r="D24" s="56"/>
      <c r="E24" s="56"/>
      <c r="F24" s="56"/>
      <c r="G24" s="56"/>
      <c r="H24" s="56"/>
      <c r="I24" s="56"/>
      <c r="J24" s="56"/>
      <c r="K24" s="56">
        <v>7.5</v>
      </c>
      <c r="L24" s="56"/>
      <c r="M24" s="56"/>
      <c r="N24" s="56"/>
      <c r="O24" s="56"/>
      <c r="P24" s="56"/>
      <c r="Q24" s="56"/>
      <c r="R24" s="56"/>
      <c r="S24" s="56">
        <v>1.1000000000000001</v>
      </c>
      <c r="T24" s="56"/>
      <c r="U24" s="56"/>
      <c r="V24" s="56"/>
      <c r="W24" s="56"/>
      <c r="X24" s="56"/>
      <c r="Y24" s="56"/>
      <c r="Z24" s="56"/>
      <c r="AA24" s="56"/>
      <c r="AB24" s="56"/>
      <c r="AC24" s="56"/>
      <c r="AD24" s="56"/>
      <c r="AE24" s="56"/>
      <c r="AF24" s="56"/>
      <c r="AG24" s="56">
        <v>1.2</v>
      </c>
      <c r="AH24" s="56"/>
      <c r="AI24" s="56"/>
      <c r="AJ24" s="56"/>
      <c r="AK24" s="56"/>
      <c r="AL24" s="56"/>
      <c r="AM24" s="56"/>
      <c r="AN24" s="56"/>
      <c r="AO24" s="56"/>
      <c r="AP24" s="56"/>
      <c r="AQ24" s="56"/>
      <c r="AR24" s="56"/>
      <c r="AS24" s="56">
        <v>64.8</v>
      </c>
      <c r="AT24" s="56" t="s">
        <v>167</v>
      </c>
      <c r="AU24" s="56"/>
      <c r="AV24" s="56"/>
      <c r="AW24" s="56"/>
      <c r="AX24" s="56"/>
      <c r="AY24" s="56"/>
      <c r="AZ24" s="56"/>
      <c r="BA24" s="56"/>
      <c r="BB24" s="56"/>
      <c r="BC24" s="56"/>
      <c r="BD24" s="56"/>
      <c r="BE24" s="56"/>
      <c r="BF24" s="56"/>
      <c r="BG24" s="56"/>
      <c r="BH24" s="56"/>
      <c r="BI24" s="56"/>
      <c r="BJ24" s="56"/>
      <c r="BK24" s="56"/>
      <c r="BL24" s="56"/>
      <c r="BM24" s="56">
        <v>1.3</v>
      </c>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131"/>
      <c r="DT24" s="131"/>
      <c r="DU24" s="131"/>
      <c r="DV24" s="131"/>
      <c r="DW24" s="131"/>
      <c r="DX24" s="131"/>
      <c r="DY24" s="18"/>
    </row>
    <row r="25" spans="1:129" x14ac:dyDescent="0.25">
      <c r="A25" s="67">
        <v>12</v>
      </c>
      <c r="B25" s="67"/>
      <c r="C25" s="56">
        <v>28721</v>
      </c>
      <c r="D25" s="56"/>
      <c r="E25" s="56"/>
      <c r="F25" s="56"/>
      <c r="G25" s="56"/>
      <c r="H25" s="56"/>
      <c r="I25" s="56"/>
      <c r="J25" s="56"/>
      <c r="K25" s="56">
        <v>7.5</v>
      </c>
      <c r="L25" s="56"/>
      <c r="M25" s="56">
        <v>7.6</v>
      </c>
      <c r="N25" s="56" t="s">
        <v>167</v>
      </c>
      <c r="O25" s="56"/>
      <c r="P25" s="56"/>
      <c r="Q25" s="56"/>
      <c r="R25" s="56"/>
      <c r="S25" s="56">
        <v>1.1000000000000001</v>
      </c>
      <c r="T25" s="56"/>
      <c r="U25" s="56">
        <v>1.1000000000000001</v>
      </c>
      <c r="V25" s="56" t="s">
        <v>167</v>
      </c>
      <c r="W25" s="56">
        <v>2.2999999999999998</v>
      </c>
      <c r="X25" s="56" t="s">
        <v>167</v>
      </c>
      <c r="Y25" s="56"/>
      <c r="Z25" s="56"/>
      <c r="AA25" s="56"/>
      <c r="AB25" s="56"/>
      <c r="AC25" s="56"/>
      <c r="AD25" s="56"/>
      <c r="AE25" s="56"/>
      <c r="AF25" s="56"/>
      <c r="AG25" s="56">
        <v>1.3</v>
      </c>
      <c r="AH25" s="56"/>
      <c r="AI25" s="56"/>
      <c r="AJ25" s="56"/>
      <c r="AK25" s="56"/>
      <c r="AL25" s="56"/>
      <c r="AM25" s="56"/>
      <c r="AN25" s="56"/>
      <c r="AO25" s="56"/>
      <c r="AP25" s="56"/>
      <c r="AQ25" s="56"/>
      <c r="AR25" s="56"/>
      <c r="AS25" s="56">
        <v>66</v>
      </c>
      <c r="AT25" s="56" t="s">
        <v>167</v>
      </c>
      <c r="AU25" s="56"/>
      <c r="AV25" s="56"/>
      <c r="AW25" s="56"/>
      <c r="AX25" s="56"/>
      <c r="AY25" s="56"/>
      <c r="AZ25" s="56"/>
      <c r="BA25" s="56"/>
      <c r="BB25" s="56"/>
      <c r="BC25" s="56"/>
      <c r="BD25" s="56"/>
      <c r="BE25" s="56"/>
      <c r="BF25" s="56"/>
      <c r="BG25" s="56"/>
      <c r="BH25" s="56"/>
      <c r="BI25" s="56"/>
      <c r="BJ25" s="56"/>
      <c r="BK25" s="56"/>
      <c r="BL25" s="56"/>
      <c r="BM25" s="56">
        <v>1.4</v>
      </c>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131"/>
      <c r="DT25" s="131"/>
      <c r="DU25" s="131"/>
      <c r="DV25" s="131"/>
      <c r="DW25" s="131"/>
      <c r="DX25" s="131"/>
      <c r="DY25" s="18"/>
    </row>
    <row r="26" spans="1:129" x14ac:dyDescent="0.25">
      <c r="A26" s="67">
        <v>13</v>
      </c>
      <c r="B26" s="67"/>
      <c r="C26" s="56">
        <v>28721</v>
      </c>
      <c r="D26" s="56"/>
      <c r="E26" s="56"/>
      <c r="F26" s="56"/>
      <c r="G26" s="56"/>
      <c r="H26" s="56"/>
      <c r="I26" s="56"/>
      <c r="J26" s="56"/>
      <c r="K26" s="56">
        <v>7.6</v>
      </c>
      <c r="L26" s="56"/>
      <c r="M26" s="56">
        <v>7.6</v>
      </c>
      <c r="N26" s="56" t="s">
        <v>167</v>
      </c>
      <c r="O26" s="56"/>
      <c r="P26" s="56"/>
      <c r="Q26" s="56"/>
      <c r="R26" s="56"/>
      <c r="S26" s="56">
        <v>0.9</v>
      </c>
      <c r="T26" s="56"/>
      <c r="U26" s="56">
        <v>1</v>
      </c>
      <c r="V26" s="56" t="s">
        <v>167</v>
      </c>
      <c r="W26" s="56">
        <v>3.4</v>
      </c>
      <c r="X26" s="56" t="s">
        <v>167</v>
      </c>
      <c r="Y26" s="56"/>
      <c r="Z26" s="56"/>
      <c r="AA26" s="56">
        <v>38</v>
      </c>
      <c r="AB26" s="56" t="s">
        <v>167</v>
      </c>
      <c r="AC26" s="56"/>
      <c r="AD26" s="56"/>
      <c r="AE26" s="56">
        <v>12.06</v>
      </c>
      <c r="AF26" s="56" t="s">
        <v>167</v>
      </c>
      <c r="AG26" s="56">
        <v>0.9</v>
      </c>
      <c r="AH26" s="56"/>
      <c r="AI26" s="56">
        <v>0.9</v>
      </c>
      <c r="AJ26" s="56" t="s">
        <v>167</v>
      </c>
      <c r="AK26" s="56">
        <v>10.82</v>
      </c>
      <c r="AL26" s="56" t="s">
        <v>171</v>
      </c>
      <c r="AM26" s="56">
        <v>0.04</v>
      </c>
      <c r="AN26" s="56" t="s">
        <v>167</v>
      </c>
      <c r="AO26" s="56">
        <v>1.2</v>
      </c>
      <c r="AP26" s="56" t="s">
        <v>167</v>
      </c>
      <c r="AQ26" s="56">
        <v>0.5</v>
      </c>
      <c r="AR26" s="56" t="s">
        <v>167</v>
      </c>
      <c r="AS26" s="56">
        <v>68.2</v>
      </c>
      <c r="AT26" s="56" t="s">
        <v>167</v>
      </c>
      <c r="AU26" s="56">
        <v>1</v>
      </c>
      <c r="AV26" s="56" t="s">
        <v>171</v>
      </c>
      <c r="AW26" s="56"/>
      <c r="AX26" s="56"/>
      <c r="AY26" s="56"/>
      <c r="AZ26" s="56"/>
      <c r="BA26" s="56"/>
      <c r="BB26" s="56"/>
      <c r="BC26" s="56"/>
      <c r="BD26" s="56"/>
      <c r="BE26" s="56"/>
      <c r="BF26" s="56"/>
      <c r="BG26" s="56"/>
      <c r="BH26" s="56"/>
      <c r="BI26" s="56"/>
      <c r="BJ26" s="56"/>
      <c r="BK26" s="56"/>
      <c r="BL26" s="56"/>
      <c r="BM26" s="56">
        <v>1.4</v>
      </c>
      <c r="BN26" s="56"/>
      <c r="BO26" s="56"/>
      <c r="BP26" s="56"/>
      <c r="BQ26" s="56">
        <v>176.17</v>
      </c>
      <c r="BR26" s="56" t="s">
        <v>171</v>
      </c>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131"/>
      <c r="DT26" s="131"/>
      <c r="DU26" s="131"/>
      <c r="DV26" s="131"/>
      <c r="DW26" s="131"/>
      <c r="DX26" s="131"/>
      <c r="DY26" s="18"/>
    </row>
    <row r="27" spans="1:129" x14ac:dyDescent="0.25">
      <c r="A27" s="67">
        <v>14</v>
      </c>
      <c r="B27" s="67"/>
      <c r="C27" s="56">
        <v>28721</v>
      </c>
      <c r="D27" s="56"/>
      <c r="E27" s="56"/>
      <c r="F27" s="56"/>
      <c r="G27" s="56"/>
      <c r="H27" s="56"/>
      <c r="I27" s="56"/>
      <c r="J27" s="56"/>
      <c r="K27" s="56">
        <v>7.6</v>
      </c>
      <c r="L27" s="56"/>
      <c r="M27" s="56">
        <v>7.6</v>
      </c>
      <c r="N27" s="56" t="s">
        <v>167</v>
      </c>
      <c r="O27" s="56"/>
      <c r="P27" s="56"/>
      <c r="Q27" s="56"/>
      <c r="R27" s="56"/>
      <c r="S27" s="56">
        <v>0.9</v>
      </c>
      <c r="T27" s="56"/>
      <c r="U27" s="56">
        <v>0.9</v>
      </c>
      <c r="V27" s="56" t="s">
        <v>167</v>
      </c>
      <c r="W27" s="56">
        <v>2.7</v>
      </c>
      <c r="X27" s="56" t="s">
        <v>167</v>
      </c>
      <c r="Y27" s="56">
        <v>1</v>
      </c>
      <c r="Z27" s="56" t="s">
        <v>167</v>
      </c>
      <c r="AA27" s="56">
        <v>47</v>
      </c>
      <c r="AB27" s="56" t="s">
        <v>167</v>
      </c>
      <c r="AC27" s="56"/>
      <c r="AD27" s="56"/>
      <c r="AE27" s="56"/>
      <c r="AF27" s="56"/>
      <c r="AG27" s="56">
        <v>0.8</v>
      </c>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v>1.2</v>
      </c>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131"/>
      <c r="DT27" s="131"/>
      <c r="DU27" s="131"/>
      <c r="DV27" s="131"/>
      <c r="DW27" s="131"/>
      <c r="DX27" s="131"/>
      <c r="DY27" s="18"/>
    </row>
    <row r="28" spans="1:129" x14ac:dyDescent="0.25">
      <c r="A28" s="67">
        <v>15</v>
      </c>
      <c r="B28" s="67"/>
      <c r="C28" s="56">
        <v>28721</v>
      </c>
      <c r="D28" s="56"/>
      <c r="E28" s="56"/>
      <c r="F28" s="56"/>
      <c r="G28" s="56"/>
      <c r="H28" s="56"/>
      <c r="I28" s="56"/>
      <c r="J28" s="56"/>
      <c r="K28" s="56">
        <v>7.6</v>
      </c>
      <c r="L28" s="56"/>
      <c r="M28" s="56">
        <v>7.5</v>
      </c>
      <c r="N28" s="56" t="s">
        <v>167</v>
      </c>
      <c r="O28" s="56"/>
      <c r="P28" s="56"/>
      <c r="Q28" s="56"/>
      <c r="R28" s="56"/>
      <c r="S28" s="56">
        <v>0.8</v>
      </c>
      <c r="T28" s="56"/>
      <c r="U28" s="56">
        <v>1</v>
      </c>
      <c r="V28" s="56" t="s">
        <v>167</v>
      </c>
      <c r="W28" s="56">
        <v>1.8</v>
      </c>
      <c r="X28" s="56" t="s">
        <v>167</v>
      </c>
      <c r="Y28" s="56"/>
      <c r="Z28" s="56"/>
      <c r="AA28" s="56"/>
      <c r="AB28" s="56"/>
      <c r="AC28" s="56"/>
      <c r="AD28" s="56"/>
      <c r="AE28" s="56"/>
      <c r="AF28" s="56"/>
      <c r="AG28" s="56">
        <v>1.1000000000000001</v>
      </c>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v>1.2</v>
      </c>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131"/>
      <c r="DT28" s="131"/>
      <c r="DU28" s="131"/>
      <c r="DV28" s="131"/>
      <c r="DW28" s="131"/>
      <c r="DX28" s="131"/>
      <c r="DY28" s="18"/>
    </row>
    <row r="29" spans="1:129" x14ac:dyDescent="0.25">
      <c r="A29" s="67">
        <v>16</v>
      </c>
      <c r="B29" s="67"/>
      <c r="C29" s="56">
        <v>28721</v>
      </c>
      <c r="D29" s="56"/>
      <c r="E29" s="56"/>
      <c r="F29" s="56"/>
      <c r="G29" s="56"/>
      <c r="H29" s="56"/>
      <c r="I29" s="56"/>
      <c r="J29" s="56"/>
      <c r="K29" s="56">
        <v>7.7</v>
      </c>
      <c r="L29" s="56"/>
      <c r="M29" s="56">
        <v>7.6</v>
      </c>
      <c r="N29" s="56" t="s">
        <v>167</v>
      </c>
      <c r="O29" s="56"/>
      <c r="P29" s="56"/>
      <c r="Q29" s="56"/>
      <c r="R29" s="56"/>
      <c r="S29" s="56">
        <v>1.1000000000000001</v>
      </c>
      <c r="T29" s="56"/>
      <c r="U29" s="56">
        <v>1.2</v>
      </c>
      <c r="V29" s="56" t="s">
        <v>167</v>
      </c>
      <c r="W29" s="56">
        <v>2.2999999999999998</v>
      </c>
      <c r="X29" s="56" t="s">
        <v>167</v>
      </c>
      <c r="Y29" s="56">
        <v>2</v>
      </c>
      <c r="Z29" s="56" t="s">
        <v>167</v>
      </c>
      <c r="AA29" s="56">
        <v>39</v>
      </c>
      <c r="AB29" s="56" t="s">
        <v>167</v>
      </c>
      <c r="AC29" s="56"/>
      <c r="AD29" s="56"/>
      <c r="AE29" s="56"/>
      <c r="AF29" s="56"/>
      <c r="AG29" s="56">
        <v>1.1000000000000001</v>
      </c>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v>1.3</v>
      </c>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131"/>
      <c r="DT29" s="131"/>
      <c r="DU29" s="131"/>
      <c r="DV29" s="131"/>
      <c r="DW29" s="131"/>
      <c r="DX29" s="131"/>
      <c r="DY29" s="18"/>
    </row>
    <row r="30" spans="1:129" x14ac:dyDescent="0.25">
      <c r="A30" s="67">
        <v>17</v>
      </c>
      <c r="B30" s="67"/>
      <c r="C30" s="56">
        <v>28721</v>
      </c>
      <c r="D30" s="56"/>
      <c r="E30" s="56"/>
      <c r="F30" s="56"/>
      <c r="G30" s="56"/>
      <c r="H30" s="56"/>
      <c r="I30" s="56"/>
      <c r="J30" s="56"/>
      <c r="K30" s="56">
        <v>7.6</v>
      </c>
      <c r="L30" s="56"/>
      <c r="M30" s="56"/>
      <c r="N30" s="56"/>
      <c r="O30" s="56"/>
      <c r="P30" s="56"/>
      <c r="Q30" s="56"/>
      <c r="R30" s="56"/>
      <c r="S30" s="56">
        <v>1.2</v>
      </c>
      <c r="T30" s="56"/>
      <c r="U30" s="56"/>
      <c r="V30" s="56"/>
      <c r="W30" s="56">
        <v>2.7</v>
      </c>
      <c r="X30" s="56" t="s">
        <v>167</v>
      </c>
      <c r="Y30" s="56"/>
      <c r="Z30" s="56"/>
      <c r="AA30" s="56">
        <v>29</v>
      </c>
      <c r="AB30" s="56" t="s">
        <v>167</v>
      </c>
      <c r="AC30" s="56"/>
      <c r="AD30" s="56"/>
      <c r="AE30" s="56"/>
      <c r="AF30" s="56"/>
      <c r="AG30" s="56">
        <v>1.2</v>
      </c>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v>1.3</v>
      </c>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131"/>
      <c r="DT30" s="131"/>
      <c r="DU30" s="131"/>
      <c r="DV30" s="131"/>
      <c r="DW30" s="131"/>
      <c r="DX30" s="131"/>
      <c r="DY30" s="18"/>
    </row>
    <row r="31" spans="1:129" x14ac:dyDescent="0.25">
      <c r="A31" s="67">
        <v>18</v>
      </c>
      <c r="B31" s="67"/>
      <c r="C31" s="56">
        <v>28721</v>
      </c>
      <c r="D31" s="56"/>
      <c r="E31" s="56"/>
      <c r="F31" s="56"/>
      <c r="G31" s="56"/>
      <c r="H31" s="56"/>
      <c r="I31" s="56"/>
      <c r="J31" s="56"/>
      <c r="K31" s="56">
        <v>7.6</v>
      </c>
      <c r="L31" s="56"/>
      <c r="M31" s="56"/>
      <c r="N31" s="56"/>
      <c r="O31" s="56"/>
      <c r="P31" s="56"/>
      <c r="Q31" s="56"/>
      <c r="R31" s="56"/>
      <c r="S31" s="56">
        <v>1</v>
      </c>
      <c r="T31" s="56"/>
      <c r="U31" s="56"/>
      <c r="V31" s="56"/>
      <c r="W31" s="56"/>
      <c r="X31" s="56"/>
      <c r="Y31" s="56"/>
      <c r="Z31" s="56"/>
      <c r="AA31" s="56"/>
      <c r="AB31" s="56"/>
      <c r="AC31" s="56"/>
      <c r="AD31" s="56"/>
      <c r="AE31" s="56"/>
      <c r="AF31" s="56"/>
      <c r="AG31" s="56">
        <v>1.3</v>
      </c>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v>1.2</v>
      </c>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131"/>
      <c r="DT31" s="131"/>
      <c r="DU31" s="131"/>
      <c r="DV31" s="131"/>
      <c r="DW31" s="131"/>
      <c r="DX31" s="131"/>
      <c r="DY31" s="18"/>
    </row>
    <row r="32" spans="1:129" x14ac:dyDescent="0.25">
      <c r="A32" s="67">
        <v>19</v>
      </c>
      <c r="B32" s="67"/>
      <c r="C32" s="56">
        <v>28721</v>
      </c>
      <c r="D32" s="56"/>
      <c r="E32" s="56"/>
      <c r="F32" s="56"/>
      <c r="G32" s="56"/>
      <c r="H32" s="56"/>
      <c r="I32" s="56"/>
      <c r="J32" s="56"/>
      <c r="K32" s="56">
        <v>7.5</v>
      </c>
      <c r="L32" s="56"/>
      <c r="M32" s="56">
        <v>7.5</v>
      </c>
      <c r="N32" s="56" t="s">
        <v>167</v>
      </c>
      <c r="O32" s="56"/>
      <c r="P32" s="56"/>
      <c r="Q32" s="56"/>
      <c r="R32" s="56"/>
      <c r="S32" s="56">
        <v>1</v>
      </c>
      <c r="T32" s="56"/>
      <c r="U32" s="56">
        <v>0.98</v>
      </c>
      <c r="V32" s="56" t="s">
        <v>167</v>
      </c>
      <c r="W32" s="56">
        <v>2.5</v>
      </c>
      <c r="X32" s="56" t="s">
        <v>167</v>
      </c>
      <c r="Y32" s="56"/>
      <c r="Z32" s="56"/>
      <c r="AA32" s="56"/>
      <c r="AB32" s="56"/>
      <c r="AC32" s="56"/>
      <c r="AD32" s="56"/>
      <c r="AE32" s="56"/>
      <c r="AF32" s="56"/>
      <c r="AG32" s="56">
        <v>0.9</v>
      </c>
      <c r="AH32" s="56"/>
      <c r="AI32" s="56"/>
      <c r="AJ32" s="56"/>
      <c r="AK32" s="56"/>
      <c r="AL32" s="56"/>
      <c r="AM32" s="56"/>
      <c r="AN32" s="56"/>
      <c r="AO32" s="56"/>
      <c r="AP32" s="56"/>
      <c r="AQ32" s="56"/>
      <c r="AR32" s="56"/>
      <c r="AS32" s="56">
        <v>66</v>
      </c>
      <c r="AT32" s="56" t="s">
        <v>167</v>
      </c>
      <c r="AU32" s="56"/>
      <c r="AV32" s="56"/>
      <c r="AW32" s="56"/>
      <c r="AX32" s="56"/>
      <c r="AY32" s="56"/>
      <c r="AZ32" s="56"/>
      <c r="BA32" s="56"/>
      <c r="BB32" s="56"/>
      <c r="BC32" s="56"/>
      <c r="BD32" s="56"/>
      <c r="BE32" s="56"/>
      <c r="BF32" s="56"/>
      <c r="BG32" s="56"/>
      <c r="BH32" s="56"/>
      <c r="BI32" s="56"/>
      <c r="BJ32" s="56"/>
      <c r="BK32" s="56"/>
      <c r="BL32" s="56"/>
      <c r="BM32" s="56">
        <v>1.2</v>
      </c>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131"/>
      <c r="DT32" s="131"/>
      <c r="DU32" s="131"/>
      <c r="DV32" s="131"/>
      <c r="DW32" s="131"/>
      <c r="DX32" s="131"/>
      <c r="DY32" s="18"/>
    </row>
    <row r="33" spans="1:129" x14ac:dyDescent="0.25">
      <c r="A33" s="67">
        <v>20</v>
      </c>
      <c r="B33" s="67"/>
      <c r="C33" s="56">
        <v>28721</v>
      </c>
      <c r="D33" s="56"/>
      <c r="E33" s="56"/>
      <c r="F33" s="56"/>
      <c r="G33" s="56"/>
      <c r="H33" s="56"/>
      <c r="I33" s="56"/>
      <c r="J33" s="56"/>
      <c r="K33" s="56">
        <v>7.5</v>
      </c>
      <c r="L33" s="56"/>
      <c r="M33" s="56">
        <v>7.6</v>
      </c>
      <c r="N33" s="56" t="s">
        <v>167</v>
      </c>
      <c r="O33" s="56"/>
      <c r="P33" s="56"/>
      <c r="Q33" s="56"/>
      <c r="R33" s="56"/>
      <c r="S33" s="56">
        <v>1.2</v>
      </c>
      <c r="T33" s="56"/>
      <c r="U33" s="56">
        <v>1.1000000000000001</v>
      </c>
      <c r="V33" s="56" t="s">
        <v>167</v>
      </c>
      <c r="W33" s="56">
        <v>2.6</v>
      </c>
      <c r="X33" s="56" t="s">
        <v>167</v>
      </c>
      <c r="Y33" s="56"/>
      <c r="Z33" s="56"/>
      <c r="AA33" s="56">
        <v>40</v>
      </c>
      <c r="AB33" s="56" t="s">
        <v>167</v>
      </c>
      <c r="AC33" s="56"/>
      <c r="AD33" s="56"/>
      <c r="AE33" s="56">
        <v>9.48</v>
      </c>
      <c r="AF33" s="56" t="s">
        <v>167</v>
      </c>
      <c r="AG33" s="56">
        <v>0.9</v>
      </c>
      <c r="AH33" s="56"/>
      <c r="AI33" s="56">
        <v>1.1000000000000001</v>
      </c>
      <c r="AJ33" s="56" t="s">
        <v>167</v>
      </c>
      <c r="AK33" s="56">
        <v>6.18</v>
      </c>
      <c r="AL33" s="56" t="s">
        <v>171</v>
      </c>
      <c r="AM33" s="56">
        <v>0.2</v>
      </c>
      <c r="AN33" s="56" t="s">
        <v>167</v>
      </c>
      <c r="AO33" s="56">
        <v>3.1</v>
      </c>
      <c r="AP33" s="56" t="s">
        <v>167</v>
      </c>
      <c r="AQ33" s="56">
        <v>0.3</v>
      </c>
      <c r="AR33" s="56" t="s">
        <v>167</v>
      </c>
      <c r="AS33" s="56">
        <v>66.7</v>
      </c>
      <c r="AT33" s="56" t="s">
        <v>171</v>
      </c>
      <c r="AU33" s="56">
        <v>67</v>
      </c>
      <c r="AV33" s="56" t="s">
        <v>171</v>
      </c>
      <c r="AW33" s="56"/>
      <c r="AX33" s="56"/>
      <c r="AY33" s="56"/>
      <c r="AZ33" s="56"/>
      <c r="BA33" s="56"/>
      <c r="BB33" s="56"/>
      <c r="BC33" s="56"/>
      <c r="BD33" s="56"/>
      <c r="BE33" s="56"/>
      <c r="BF33" s="56"/>
      <c r="BG33" s="56"/>
      <c r="BH33" s="56"/>
      <c r="BI33" s="56"/>
      <c r="BJ33" s="56"/>
      <c r="BK33" s="56"/>
      <c r="BL33" s="56"/>
      <c r="BM33" s="56">
        <v>1.4</v>
      </c>
      <c r="BN33" s="56"/>
      <c r="BO33" s="56"/>
      <c r="BP33" s="56"/>
      <c r="BQ33" s="56">
        <v>182.88</v>
      </c>
      <c r="BR33" s="56" t="s">
        <v>171</v>
      </c>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131"/>
      <c r="DT33" s="131"/>
      <c r="DU33" s="131"/>
      <c r="DV33" s="131"/>
      <c r="DW33" s="131"/>
      <c r="DX33" s="131"/>
      <c r="DY33" s="18"/>
    </row>
    <row r="34" spans="1:129" x14ac:dyDescent="0.25">
      <c r="A34" s="67">
        <v>21</v>
      </c>
      <c r="B34" s="67"/>
      <c r="C34" s="56">
        <v>28721</v>
      </c>
      <c r="D34" s="56"/>
      <c r="E34" s="56"/>
      <c r="F34" s="56"/>
      <c r="G34" s="56"/>
      <c r="H34" s="56"/>
      <c r="I34" s="56"/>
      <c r="J34" s="56"/>
      <c r="K34" s="56">
        <v>7.6</v>
      </c>
      <c r="L34" s="56"/>
      <c r="M34" s="56">
        <v>7.6</v>
      </c>
      <c r="N34" s="56" t="s">
        <v>167</v>
      </c>
      <c r="O34" s="56"/>
      <c r="P34" s="56"/>
      <c r="Q34" s="56"/>
      <c r="R34" s="56"/>
      <c r="S34" s="56">
        <v>1.1000000000000001</v>
      </c>
      <c r="T34" s="56"/>
      <c r="U34" s="56">
        <v>1</v>
      </c>
      <c r="V34" s="56" t="s">
        <v>167</v>
      </c>
      <c r="W34" s="56">
        <v>1.7</v>
      </c>
      <c r="X34" s="56" t="s">
        <v>167</v>
      </c>
      <c r="Y34" s="56">
        <v>1.5</v>
      </c>
      <c r="Z34" s="56" t="s">
        <v>167</v>
      </c>
      <c r="AA34" s="56">
        <v>35</v>
      </c>
      <c r="AB34" s="56" t="s">
        <v>167</v>
      </c>
      <c r="AC34" s="56"/>
      <c r="AD34" s="56"/>
      <c r="AE34" s="56"/>
      <c r="AF34" s="56"/>
      <c r="AG34" s="56">
        <v>1.2</v>
      </c>
      <c r="AH34" s="56"/>
      <c r="AI34" s="56"/>
      <c r="AJ34" s="56"/>
      <c r="AK34" s="56"/>
      <c r="AL34" s="56"/>
      <c r="AM34" s="56"/>
      <c r="AN34" s="56"/>
      <c r="AO34" s="56"/>
      <c r="AP34" s="56"/>
      <c r="AQ34" s="56"/>
      <c r="AR34" s="56"/>
      <c r="AS34" s="56">
        <v>66</v>
      </c>
      <c r="AT34" s="56" t="s">
        <v>167</v>
      </c>
      <c r="AU34" s="56"/>
      <c r="AV34" s="56"/>
      <c r="AW34" s="56"/>
      <c r="AX34" s="56"/>
      <c r="AY34" s="56"/>
      <c r="AZ34" s="56"/>
      <c r="BA34" s="56"/>
      <c r="BB34" s="56"/>
      <c r="BC34" s="56"/>
      <c r="BD34" s="56"/>
      <c r="BE34" s="56"/>
      <c r="BF34" s="56"/>
      <c r="BG34" s="56"/>
      <c r="BH34" s="56"/>
      <c r="BI34" s="56"/>
      <c r="BJ34" s="56"/>
      <c r="BK34" s="56"/>
      <c r="BL34" s="56"/>
      <c r="BM34" s="56">
        <v>1.4</v>
      </c>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131"/>
      <c r="DT34" s="131"/>
      <c r="DU34" s="131"/>
      <c r="DV34" s="131"/>
      <c r="DW34" s="131"/>
      <c r="DX34" s="131"/>
      <c r="DY34" s="18"/>
    </row>
    <row r="35" spans="1:129" x14ac:dyDescent="0.25">
      <c r="A35" s="67">
        <v>22</v>
      </c>
      <c r="B35" s="67"/>
      <c r="C35" s="56">
        <v>28721</v>
      </c>
      <c r="D35" s="56"/>
      <c r="E35" s="56"/>
      <c r="F35" s="56"/>
      <c r="G35" s="56"/>
      <c r="H35" s="56"/>
      <c r="I35" s="56"/>
      <c r="J35" s="56"/>
      <c r="K35" s="56">
        <v>7.6</v>
      </c>
      <c r="L35" s="56"/>
      <c r="M35" s="56">
        <v>7.5</v>
      </c>
      <c r="N35" s="56" t="s">
        <v>167</v>
      </c>
      <c r="O35" s="56"/>
      <c r="P35" s="56"/>
      <c r="Q35" s="56"/>
      <c r="R35" s="56"/>
      <c r="S35" s="56">
        <v>0.9</v>
      </c>
      <c r="T35" s="56"/>
      <c r="U35" s="56">
        <v>1.2</v>
      </c>
      <c r="V35" s="56" t="s">
        <v>167</v>
      </c>
      <c r="W35" s="56">
        <v>1.9</v>
      </c>
      <c r="X35" s="56" t="s">
        <v>167</v>
      </c>
      <c r="Y35" s="56"/>
      <c r="Z35" s="56"/>
      <c r="AA35" s="56"/>
      <c r="AB35" s="56"/>
      <c r="AC35" s="56"/>
      <c r="AD35" s="56"/>
      <c r="AE35" s="56"/>
      <c r="AF35" s="56"/>
      <c r="AG35" s="56">
        <v>1.2</v>
      </c>
      <c r="AH35" s="56"/>
      <c r="AI35" s="56"/>
      <c r="AJ35" s="56"/>
      <c r="AK35" s="56"/>
      <c r="AL35" s="56"/>
      <c r="AM35" s="56"/>
      <c r="AN35" s="56"/>
      <c r="AO35" s="56"/>
      <c r="AP35" s="56"/>
      <c r="AQ35" s="56"/>
      <c r="AR35" s="56"/>
      <c r="AS35" s="56">
        <v>68.7</v>
      </c>
      <c r="AT35" s="56" t="s">
        <v>167</v>
      </c>
      <c r="AU35" s="56"/>
      <c r="AV35" s="56"/>
      <c r="AW35" s="56"/>
      <c r="AX35" s="56"/>
      <c r="AY35" s="56"/>
      <c r="AZ35" s="56"/>
      <c r="BA35" s="56"/>
      <c r="BB35" s="56"/>
      <c r="BC35" s="56"/>
      <c r="BD35" s="56"/>
      <c r="BE35" s="56"/>
      <c r="BF35" s="56"/>
      <c r="BG35" s="56"/>
      <c r="BH35" s="56"/>
      <c r="BI35" s="56"/>
      <c r="BJ35" s="56"/>
      <c r="BK35" s="56"/>
      <c r="BL35" s="56"/>
      <c r="BM35" s="56">
        <v>1.3</v>
      </c>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131"/>
      <c r="DT35" s="131"/>
      <c r="DU35" s="131"/>
      <c r="DV35" s="131"/>
      <c r="DW35" s="131"/>
      <c r="DX35" s="131"/>
      <c r="DY35" s="18"/>
    </row>
    <row r="36" spans="1:129" x14ac:dyDescent="0.25">
      <c r="A36" s="67">
        <v>23</v>
      </c>
      <c r="B36" s="67"/>
      <c r="C36" s="56">
        <v>28721</v>
      </c>
      <c r="D36" s="56"/>
      <c r="E36" s="56"/>
      <c r="F36" s="56"/>
      <c r="G36" s="56"/>
      <c r="H36" s="56"/>
      <c r="I36" s="56"/>
      <c r="J36" s="56"/>
      <c r="K36" s="56">
        <v>7.6</v>
      </c>
      <c r="L36" s="56"/>
      <c r="M36" s="56">
        <v>7.6</v>
      </c>
      <c r="N36" s="56" t="s">
        <v>167</v>
      </c>
      <c r="O36" s="56"/>
      <c r="P36" s="56"/>
      <c r="Q36" s="56"/>
      <c r="R36" s="56"/>
      <c r="S36" s="56">
        <v>0.8</v>
      </c>
      <c r="T36" s="56"/>
      <c r="U36" s="56">
        <v>0.9</v>
      </c>
      <c r="V36" s="56" t="s">
        <v>167</v>
      </c>
      <c r="W36" s="56">
        <v>1.6</v>
      </c>
      <c r="X36" s="56" t="s">
        <v>167</v>
      </c>
      <c r="Y36" s="56">
        <v>1</v>
      </c>
      <c r="Z36" s="56" t="s">
        <v>167</v>
      </c>
      <c r="AA36" s="56">
        <v>39</v>
      </c>
      <c r="AB36" s="56" t="s">
        <v>167</v>
      </c>
      <c r="AC36" s="56"/>
      <c r="AD36" s="56"/>
      <c r="AE36" s="56"/>
      <c r="AF36" s="56"/>
      <c r="AG36" s="56">
        <v>1.1000000000000001</v>
      </c>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v>1.3</v>
      </c>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131"/>
      <c r="DT36" s="131"/>
      <c r="DU36" s="131"/>
      <c r="DV36" s="131"/>
      <c r="DW36" s="131"/>
      <c r="DX36" s="131"/>
      <c r="DY36" s="18"/>
    </row>
    <row r="37" spans="1:129" x14ac:dyDescent="0.25">
      <c r="A37" s="67">
        <v>24</v>
      </c>
      <c r="B37" s="67"/>
      <c r="C37" s="56">
        <v>28721</v>
      </c>
      <c r="D37" s="56"/>
      <c r="E37" s="56"/>
      <c r="F37" s="56"/>
      <c r="G37" s="56"/>
      <c r="H37" s="56"/>
      <c r="I37" s="56"/>
      <c r="J37" s="56"/>
      <c r="K37" s="56">
        <v>7.5</v>
      </c>
      <c r="L37" s="56"/>
      <c r="M37" s="56">
        <v>7.5</v>
      </c>
      <c r="N37" s="56" t="s">
        <v>167</v>
      </c>
      <c r="O37" s="56"/>
      <c r="P37" s="56"/>
      <c r="Q37" s="56"/>
      <c r="R37" s="56"/>
      <c r="S37" s="56">
        <v>0.9</v>
      </c>
      <c r="T37" s="56"/>
      <c r="U37" s="56">
        <v>0.95</v>
      </c>
      <c r="V37" s="56" t="s">
        <v>167</v>
      </c>
      <c r="W37" s="56">
        <v>2</v>
      </c>
      <c r="X37" s="56" t="s">
        <v>167</v>
      </c>
      <c r="Y37" s="56"/>
      <c r="Z37" s="56"/>
      <c r="AA37" s="56">
        <v>27</v>
      </c>
      <c r="AB37" s="56" t="s">
        <v>167</v>
      </c>
      <c r="AC37" s="56"/>
      <c r="AD37" s="56"/>
      <c r="AE37" s="56"/>
      <c r="AF37" s="56"/>
      <c r="AG37" s="56">
        <v>1.1000000000000001</v>
      </c>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v>1.3</v>
      </c>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131"/>
      <c r="DT37" s="131"/>
      <c r="DU37" s="131"/>
      <c r="DV37" s="131"/>
      <c r="DW37" s="131"/>
      <c r="DX37" s="131"/>
      <c r="DY37" s="18"/>
    </row>
    <row r="38" spans="1:129" x14ac:dyDescent="0.25">
      <c r="A38" s="67">
        <v>25</v>
      </c>
      <c r="B38" s="67"/>
      <c r="C38" s="56">
        <v>28721</v>
      </c>
      <c r="D38" s="56"/>
      <c r="E38" s="56"/>
      <c r="F38" s="56"/>
      <c r="G38" s="56"/>
      <c r="H38" s="56"/>
      <c r="I38" s="56"/>
      <c r="J38" s="56"/>
      <c r="K38" s="56">
        <v>7.5</v>
      </c>
      <c r="L38" s="56"/>
      <c r="M38" s="56"/>
      <c r="N38" s="56"/>
      <c r="O38" s="56"/>
      <c r="P38" s="56"/>
      <c r="Q38" s="56"/>
      <c r="R38" s="56"/>
      <c r="S38" s="56">
        <v>1.2</v>
      </c>
      <c r="T38" s="56"/>
      <c r="U38" s="56"/>
      <c r="V38" s="56"/>
      <c r="W38" s="56"/>
      <c r="X38" s="56"/>
      <c r="Y38" s="56"/>
      <c r="Z38" s="56"/>
      <c r="AA38" s="56"/>
      <c r="AB38" s="56"/>
      <c r="AC38" s="56"/>
      <c r="AD38" s="56"/>
      <c r="AE38" s="56"/>
      <c r="AF38" s="56"/>
      <c r="AG38" s="56">
        <v>1</v>
      </c>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v>1.2</v>
      </c>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131"/>
      <c r="DT38" s="131"/>
      <c r="DU38" s="131"/>
      <c r="DV38" s="131"/>
      <c r="DW38" s="131"/>
      <c r="DX38" s="131"/>
      <c r="DY38" s="18"/>
    </row>
    <row r="39" spans="1:129" x14ac:dyDescent="0.25">
      <c r="A39" s="67">
        <v>26</v>
      </c>
      <c r="B39" s="67"/>
      <c r="C39" s="56">
        <v>28721</v>
      </c>
      <c r="D39" s="56"/>
      <c r="E39" s="56"/>
      <c r="F39" s="56"/>
      <c r="G39" s="56"/>
      <c r="H39" s="56"/>
      <c r="I39" s="56"/>
      <c r="J39" s="56"/>
      <c r="K39" s="56">
        <v>7.5</v>
      </c>
      <c r="L39" s="56"/>
      <c r="M39" s="56">
        <v>7.5</v>
      </c>
      <c r="N39" s="56" t="s">
        <v>167</v>
      </c>
      <c r="O39" s="56"/>
      <c r="P39" s="56"/>
      <c r="Q39" s="56"/>
      <c r="R39" s="56"/>
      <c r="S39" s="56">
        <v>1.2</v>
      </c>
      <c r="T39" s="56"/>
      <c r="U39" s="56">
        <v>1.1000000000000001</v>
      </c>
      <c r="V39" s="56" t="s">
        <v>167</v>
      </c>
      <c r="W39" s="56">
        <v>1.4</v>
      </c>
      <c r="X39" s="56" t="s">
        <v>167</v>
      </c>
      <c r="Y39" s="56"/>
      <c r="Z39" s="56"/>
      <c r="AA39" s="56"/>
      <c r="AB39" s="56"/>
      <c r="AC39" s="56"/>
      <c r="AD39" s="56"/>
      <c r="AE39" s="56"/>
      <c r="AF39" s="56"/>
      <c r="AG39" s="56">
        <v>1</v>
      </c>
      <c r="AH39" s="56"/>
      <c r="AI39" s="56"/>
      <c r="AJ39" s="56"/>
      <c r="AK39" s="56"/>
      <c r="AL39" s="56"/>
      <c r="AM39" s="56"/>
      <c r="AN39" s="56"/>
      <c r="AO39" s="56"/>
      <c r="AP39" s="56"/>
      <c r="AQ39" s="56"/>
      <c r="AR39" s="56"/>
      <c r="AS39" s="56">
        <v>67</v>
      </c>
      <c r="AT39" s="56" t="s">
        <v>167</v>
      </c>
      <c r="AU39" s="56"/>
      <c r="AV39" s="56"/>
      <c r="AW39" s="56"/>
      <c r="AX39" s="56"/>
      <c r="AY39" s="56"/>
      <c r="AZ39" s="56"/>
      <c r="BA39" s="56"/>
      <c r="BB39" s="56"/>
      <c r="BC39" s="56"/>
      <c r="BD39" s="56"/>
      <c r="BE39" s="56"/>
      <c r="BF39" s="56"/>
      <c r="BG39" s="56"/>
      <c r="BH39" s="56"/>
      <c r="BI39" s="56"/>
      <c r="BJ39" s="56"/>
      <c r="BK39" s="56"/>
      <c r="BL39" s="56"/>
      <c r="BM39" s="56">
        <v>1.2</v>
      </c>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131"/>
      <c r="DT39" s="131"/>
      <c r="DU39" s="131"/>
      <c r="DV39" s="131"/>
      <c r="DW39" s="131"/>
      <c r="DX39" s="131"/>
      <c r="DY39" s="18"/>
    </row>
    <row r="40" spans="1:129" x14ac:dyDescent="0.25">
      <c r="A40" s="67">
        <v>27</v>
      </c>
      <c r="B40" s="67"/>
      <c r="C40" s="56">
        <v>28721</v>
      </c>
      <c r="D40" s="56"/>
      <c r="E40" s="56"/>
      <c r="F40" s="56"/>
      <c r="G40" s="56"/>
      <c r="H40" s="56"/>
      <c r="I40" s="56"/>
      <c r="J40" s="56"/>
      <c r="K40" s="56">
        <v>7.6</v>
      </c>
      <c r="L40" s="56"/>
      <c r="M40" s="56">
        <v>7.6</v>
      </c>
      <c r="N40" s="56" t="s">
        <v>167</v>
      </c>
      <c r="O40" s="56"/>
      <c r="P40" s="56"/>
      <c r="Q40" s="56"/>
      <c r="R40" s="56"/>
      <c r="S40" s="56">
        <v>1.1000000000000001</v>
      </c>
      <c r="T40" s="56"/>
      <c r="U40" s="56">
        <v>1</v>
      </c>
      <c r="V40" s="56" t="s">
        <v>167</v>
      </c>
      <c r="W40" s="56">
        <v>1.6</v>
      </c>
      <c r="X40" s="56" t="s">
        <v>167</v>
      </c>
      <c r="Y40" s="56"/>
      <c r="Z40" s="56"/>
      <c r="AA40" s="56">
        <v>27</v>
      </c>
      <c r="AB40" s="56" t="s">
        <v>167</v>
      </c>
      <c r="AC40" s="56"/>
      <c r="AD40" s="56"/>
      <c r="AE40" s="56">
        <v>5.34</v>
      </c>
      <c r="AF40" s="56" t="s">
        <v>167</v>
      </c>
      <c r="AG40" s="56">
        <v>1.2</v>
      </c>
      <c r="AH40" s="56"/>
      <c r="AI40" s="56">
        <v>0.8</v>
      </c>
      <c r="AJ40" s="56" t="s">
        <v>167</v>
      </c>
      <c r="AK40" s="56">
        <v>2.44</v>
      </c>
      <c r="AL40" s="56" t="s">
        <v>171</v>
      </c>
      <c r="AM40" s="56">
        <v>0.3</v>
      </c>
      <c r="AN40" s="56" t="s">
        <v>167</v>
      </c>
      <c r="AO40" s="56">
        <v>2.6</v>
      </c>
      <c r="AP40" s="56" t="s">
        <v>167</v>
      </c>
      <c r="AQ40" s="56">
        <v>0.4</v>
      </c>
      <c r="AR40" s="56" t="s">
        <v>167</v>
      </c>
      <c r="AS40" s="56">
        <v>71</v>
      </c>
      <c r="AT40" s="56" t="s">
        <v>171</v>
      </c>
      <c r="AU40" s="56">
        <v>120</v>
      </c>
      <c r="AV40" s="56" t="s">
        <v>171</v>
      </c>
      <c r="AW40" s="56"/>
      <c r="AX40" s="56"/>
      <c r="AY40" s="56"/>
      <c r="AZ40" s="56"/>
      <c r="BA40" s="56"/>
      <c r="BB40" s="56"/>
      <c r="BC40" s="56"/>
      <c r="BD40" s="56"/>
      <c r="BE40" s="56"/>
      <c r="BF40" s="56"/>
      <c r="BG40" s="56"/>
      <c r="BH40" s="56"/>
      <c r="BI40" s="56"/>
      <c r="BJ40" s="56"/>
      <c r="BK40" s="56"/>
      <c r="BL40" s="56"/>
      <c r="BM40" s="56">
        <v>1.4</v>
      </c>
      <c r="BN40" s="56"/>
      <c r="BO40" s="56"/>
      <c r="BP40" s="56"/>
      <c r="BQ40" s="56">
        <v>162.54</v>
      </c>
      <c r="BR40" s="56" t="s">
        <v>171</v>
      </c>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131"/>
      <c r="DT40" s="131"/>
      <c r="DU40" s="131"/>
      <c r="DV40" s="131"/>
      <c r="DW40" s="131"/>
      <c r="DX40" s="131"/>
      <c r="DY40" s="18"/>
    </row>
    <row r="41" spans="1:129" x14ac:dyDescent="0.25">
      <c r="A41" s="67">
        <v>28</v>
      </c>
      <c r="B41" s="67"/>
      <c r="C41" s="56">
        <v>28729</v>
      </c>
      <c r="D41" s="56"/>
      <c r="E41" s="56"/>
      <c r="F41" s="56"/>
      <c r="G41" s="56"/>
      <c r="H41" s="56"/>
      <c r="I41" s="56"/>
      <c r="J41" s="56"/>
      <c r="K41" s="56">
        <v>7.6</v>
      </c>
      <c r="L41" s="56"/>
      <c r="M41" s="56">
        <v>7.5</v>
      </c>
      <c r="N41" s="56" t="s">
        <v>167</v>
      </c>
      <c r="O41" s="56"/>
      <c r="P41" s="56"/>
      <c r="Q41" s="56"/>
      <c r="R41" s="56"/>
      <c r="S41" s="56">
        <v>0.9</v>
      </c>
      <c r="T41" s="56"/>
      <c r="U41" s="56">
        <v>0.95</v>
      </c>
      <c r="V41" s="56" t="s">
        <v>167</v>
      </c>
      <c r="W41" s="56">
        <v>2</v>
      </c>
      <c r="X41" s="56" t="s">
        <v>167</v>
      </c>
      <c r="Y41" s="56">
        <v>1</v>
      </c>
      <c r="Z41" s="56" t="s">
        <v>167</v>
      </c>
      <c r="AA41" s="56">
        <v>34</v>
      </c>
      <c r="AB41" s="56" t="s">
        <v>167</v>
      </c>
      <c r="AC41" s="56"/>
      <c r="AD41" s="56"/>
      <c r="AE41" s="56"/>
      <c r="AF41" s="56"/>
      <c r="AG41" s="56">
        <v>1.2</v>
      </c>
      <c r="AH41" s="56"/>
      <c r="AI41" s="56"/>
      <c r="AJ41" s="56"/>
      <c r="AK41" s="56"/>
      <c r="AL41" s="56"/>
      <c r="AM41" s="56"/>
      <c r="AN41" s="56"/>
      <c r="AO41" s="56"/>
      <c r="AP41" s="56"/>
      <c r="AQ41" s="56"/>
      <c r="AR41" s="56"/>
      <c r="AS41" s="56">
        <v>68</v>
      </c>
      <c r="AT41" s="56" t="s">
        <v>167</v>
      </c>
      <c r="AU41" s="56"/>
      <c r="AV41" s="56"/>
      <c r="AW41" s="56"/>
      <c r="AX41" s="56"/>
      <c r="AY41" s="56"/>
      <c r="AZ41" s="56"/>
      <c r="BA41" s="56"/>
      <c r="BB41" s="56"/>
      <c r="BC41" s="56"/>
      <c r="BD41" s="56"/>
      <c r="BE41" s="56"/>
      <c r="BF41" s="56"/>
      <c r="BG41" s="56"/>
      <c r="BH41" s="56"/>
      <c r="BI41" s="56"/>
      <c r="BJ41" s="56"/>
      <c r="BK41" s="56"/>
      <c r="BL41" s="56"/>
      <c r="BM41" s="56">
        <v>1.3</v>
      </c>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131"/>
      <c r="DT41" s="131"/>
      <c r="DU41" s="131"/>
      <c r="DV41" s="131"/>
      <c r="DW41" s="131"/>
      <c r="DX41" s="131"/>
      <c r="DY41" s="18"/>
    </row>
    <row r="42" spans="1:129" x14ac:dyDescent="0.25">
      <c r="A42" s="67">
        <v>29</v>
      </c>
      <c r="B42" s="67"/>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131"/>
      <c r="DT42" s="131"/>
      <c r="DU42" s="131"/>
      <c r="DV42" s="131"/>
      <c r="DW42" s="131"/>
      <c r="DX42" s="131"/>
      <c r="DY42" s="18"/>
    </row>
    <row r="43" spans="1:129" x14ac:dyDescent="0.25">
      <c r="A43" s="67">
        <v>30</v>
      </c>
      <c r="B43" s="6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131"/>
      <c r="DT43" s="131"/>
      <c r="DU43" s="131"/>
      <c r="DV43" s="131"/>
      <c r="DW43" s="131"/>
      <c r="DX43" s="131"/>
      <c r="DY43" s="18"/>
    </row>
    <row r="44" spans="1:129" x14ac:dyDescent="0.25">
      <c r="A44" s="67">
        <v>31</v>
      </c>
      <c r="B44" s="67"/>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131"/>
      <c r="DT44" s="131"/>
      <c r="DU44" s="131"/>
      <c r="DV44" s="131"/>
      <c r="DW44" s="131"/>
      <c r="DX44" s="131"/>
      <c r="DY44" s="18"/>
    </row>
    <row r="45" spans="1:129" x14ac:dyDescent="0.25">
      <c r="A45" s="61" t="s">
        <v>14</v>
      </c>
      <c r="B45" s="68"/>
      <c r="C45" s="68">
        <f>COUNT(C14:C44)</f>
        <v>28</v>
      </c>
      <c r="D45" s="68"/>
      <c r="E45" s="68">
        <f>COUNT(E14:E44)</f>
        <v>0</v>
      </c>
      <c r="F45" s="68"/>
      <c r="G45" s="68">
        <f>COUNT(G14:G44)</f>
        <v>0</v>
      </c>
      <c r="H45" s="68"/>
      <c r="I45" s="68">
        <f>COUNT(I14:I44)</f>
        <v>0</v>
      </c>
      <c r="J45" s="68"/>
      <c r="K45" s="68">
        <f>COUNT(K14:K44)</f>
        <v>28</v>
      </c>
      <c r="L45" s="68"/>
      <c r="M45" s="68">
        <f>COUNT(M14:M44)</f>
        <v>21</v>
      </c>
      <c r="N45" s="68"/>
      <c r="O45" s="68">
        <f>COUNT(O14:O44)</f>
        <v>0</v>
      </c>
      <c r="P45" s="68"/>
      <c r="Q45" s="68">
        <f>COUNT(Q14:Q44)</f>
        <v>0</v>
      </c>
      <c r="R45" s="68"/>
      <c r="S45" s="68">
        <f>COUNT(S14:S44)</f>
        <v>28</v>
      </c>
      <c r="T45" s="68"/>
      <c r="U45" s="68">
        <f>COUNT(U14:U44)</f>
        <v>21</v>
      </c>
      <c r="V45" s="68"/>
      <c r="W45" s="68">
        <f>COUNT(W14:W44)</f>
        <v>22</v>
      </c>
      <c r="X45" s="68"/>
      <c r="Y45" s="68">
        <f>COUNT(Y14:Y44)</f>
        <v>8</v>
      </c>
      <c r="Z45" s="68"/>
      <c r="AA45" s="68">
        <f>COUNT(AA14:AA44)</f>
        <v>14</v>
      </c>
      <c r="AB45" s="68"/>
      <c r="AC45" s="68">
        <f>COUNT(AC14:AC44)</f>
        <v>0</v>
      </c>
      <c r="AD45" s="68"/>
      <c r="AE45" s="68">
        <f>COUNT(AE14:AE44)</f>
        <v>4</v>
      </c>
      <c r="AF45" s="68"/>
      <c r="AG45" s="68">
        <f>COUNT(AG14:AG44)</f>
        <v>28</v>
      </c>
      <c r="AH45" s="68"/>
      <c r="AI45" s="68">
        <f>COUNT(AI14:AI44)</f>
        <v>5</v>
      </c>
      <c r="AJ45" s="68"/>
      <c r="AK45" s="68">
        <f>COUNT(AK14:AK44)</f>
        <v>4</v>
      </c>
      <c r="AL45" s="68"/>
      <c r="AM45" s="68">
        <f>COUNT(AM14:AM44)</f>
        <v>5</v>
      </c>
      <c r="AN45" s="68"/>
      <c r="AO45" s="68">
        <f>COUNT(AO14:AO44)</f>
        <v>5</v>
      </c>
      <c r="AP45" s="68"/>
      <c r="AQ45" s="68">
        <f>COUNT(AQ14:AQ44)</f>
        <v>5</v>
      </c>
      <c r="AR45" s="68"/>
      <c r="AS45" s="68">
        <f>COUNT(AS14:AS44)</f>
        <v>18</v>
      </c>
      <c r="AT45" s="68"/>
      <c r="AU45" s="68">
        <f>COUNT(AU14:AU44)</f>
        <v>4</v>
      </c>
      <c r="AV45" s="68"/>
      <c r="AW45" s="68">
        <f>COUNT(AW14:AW44)</f>
        <v>0</v>
      </c>
      <c r="AX45" s="68"/>
      <c r="AY45" s="68">
        <f>COUNT(AY14:AY44)</f>
        <v>0</v>
      </c>
      <c r="AZ45" s="68"/>
      <c r="BA45" s="68">
        <f>COUNT(BA14:BA44)</f>
        <v>1</v>
      </c>
      <c r="BB45" s="68"/>
      <c r="BC45" s="68">
        <f>COUNT(BC14:BC44)</f>
        <v>1</v>
      </c>
      <c r="BD45" s="68"/>
      <c r="BE45" s="68">
        <f>COUNT(BE14:BE44)</f>
        <v>0</v>
      </c>
      <c r="BF45" s="68"/>
      <c r="BG45" s="68">
        <f>COUNT(BG14:BG44)</f>
        <v>0</v>
      </c>
      <c r="BH45" s="68"/>
      <c r="BI45" s="68">
        <f>COUNT(BI14:BI44)</f>
        <v>1</v>
      </c>
      <c r="BJ45" s="68"/>
      <c r="BK45" s="68">
        <f>COUNT(BK14:BK44)</f>
        <v>0</v>
      </c>
      <c r="BL45" s="68"/>
      <c r="BM45" s="68">
        <f>COUNT(BM14:BM44)</f>
        <v>28</v>
      </c>
      <c r="BN45" s="68"/>
      <c r="BO45" s="68">
        <f>COUNT(BO14:BO44)</f>
        <v>1</v>
      </c>
      <c r="BP45" s="68"/>
      <c r="BQ45" s="68">
        <f>COUNT(BQ14:BQ44)</f>
        <v>4</v>
      </c>
      <c r="BR45" s="68"/>
      <c r="BS45" s="68">
        <f>COUNT(BS14:BS44)</f>
        <v>1</v>
      </c>
      <c r="BT45" s="68"/>
      <c r="BU45" s="68">
        <f>COUNT(BU14:BU44)</f>
        <v>1</v>
      </c>
      <c r="BV45" s="68"/>
      <c r="BW45" s="68">
        <f>COUNT(BW14:BW44)</f>
        <v>1</v>
      </c>
      <c r="BX45" s="68"/>
      <c r="BY45" s="68">
        <f>COUNT(BY14:BY44)</f>
        <v>1</v>
      </c>
      <c r="BZ45" s="68"/>
      <c r="CA45" s="68">
        <f>COUNT(CA14:CA44)</f>
        <v>1</v>
      </c>
      <c r="CB45" s="68"/>
      <c r="CC45" s="68">
        <f>COUNT(CC14:CC44)</f>
        <v>1</v>
      </c>
      <c r="CD45" s="68"/>
      <c r="CE45" s="68">
        <f>COUNT(CE14:CE44)</f>
        <v>1</v>
      </c>
      <c r="CF45" s="68"/>
      <c r="CG45" s="68">
        <f>COUNT(CG14:CG44)</f>
        <v>1</v>
      </c>
      <c r="CH45" s="68"/>
      <c r="CI45" s="68">
        <f>COUNT(CI14:CI44)</f>
        <v>1</v>
      </c>
      <c r="CJ45" s="68"/>
      <c r="CK45" s="68">
        <f>COUNT(CK14:CK44)</f>
        <v>1</v>
      </c>
      <c r="CL45" s="68"/>
      <c r="CM45" s="68">
        <f>COUNT(CM14:CM44)</f>
        <v>1</v>
      </c>
      <c r="CN45" s="68"/>
      <c r="CO45" s="68">
        <f>COUNT(CO14:CO44)</f>
        <v>1</v>
      </c>
      <c r="CP45" s="68"/>
      <c r="CQ45" s="68">
        <f>COUNT(CQ14:CQ44)</f>
        <v>1</v>
      </c>
      <c r="CR45" s="68"/>
      <c r="CS45" s="68">
        <f>COUNT(CS14:CS44)</f>
        <v>1</v>
      </c>
      <c r="CT45" s="68"/>
      <c r="CU45" s="68">
        <f>COUNT(CU14:CU44)</f>
        <v>1</v>
      </c>
      <c r="CV45" s="68"/>
      <c r="CW45" s="68">
        <f>COUNT(CW14:CW44)</f>
        <v>1</v>
      </c>
      <c r="CX45" s="68"/>
      <c r="CY45" s="68">
        <f>COUNT(CY14:CY44)</f>
        <v>1</v>
      </c>
      <c r="CZ45" s="68"/>
      <c r="DA45" s="68">
        <f>COUNT(DA14:DA44)</f>
        <v>1</v>
      </c>
      <c r="DB45" s="68"/>
      <c r="DC45" s="68">
        <f>COUNT(DC14:DC44)</f>
        <v>1</v>
      </c>
      <c r="DD45" s="68"/>
      <c r="DE45" s="68">
        <f>COUNT(DE14:DE44)</f>
        <v>1</v>
      </c>
      <c r="DF45" s="68"/>
      <c r="DG45" s="68">
        <f>COUNT(DG14:DG44)</f>
        <v>1</v>
      </c>
      <c r="DH45" s="68"/>
      <c r="DI45" s="68">
        <f>COUNT(DI14:DI44)</f>
        <v>1</v>
      </c>
      <c r="DJ45" s="68"/>
      <c r="DK45" s="68">
        <f>COUNT(DK14:DK44)</f>
        <v>1</v>
      </c>
      <c r="DL45" s="68"/>
      <c r="DM45" s="68">
        <f>COUNT(DM14:DM44)</f>
        <v>1</v>
      </c>
      <c r="DN45" s="68"/>
      <c r="DO45" s="68">
        <f>COUNT(DO14:DO44)</f>
        <v>1</v>
      </c>
      <c r="DP45" s="68"/>
      <c r="DQ45" s="68">
        <f>COUNT(DQ14:DQ44)</f>
        <v>1</v>
      </c>
      <c r="DR45" s="68"/>
      <c r="DS45" s="68">
        <f>COUNT(DS14:DS44)</f>
        <v>0</v>
      </c>
      <c r="DT45" s="68"/>
      <c r="DU45" s="68">
        <f>COUNT(DU14:DU44)</f>
        <v>0</v>
      </c>
      <c r="DV45" s="68"/>
      <c r="DW45" s="68">
        <f>COUNT(DW14:DW44)</f>
        <v>0</v>
      </c>
      <c r="DX45" s="68"/>
      <c r="DY45" s="18"/>
    </row>
    <row r="46" spans="1:129" x14ac:dyDescent="0.25">
      <c r="A46" s="71" t="s">
        <v>233</v>
      </c>
      <c r="B46" s="68"/>
      <c r="C46" s="62">
        <f>AVERAGE(C14:C44)</f>
        <v>28721.285714285714</v>
      </c>
      <c r="D46" s="68"/>
      <c r="E46" s="62" t="e">
        <f>AVERAGE(E14:E44)</f>
        <v>#DIV/0!</v>
      </c>
      <c r="F46" s="68"/>
      <c r="G46" s="62" t="e">
        <f>AVERAGE(G14:G44)</f>
        <v>#DIV/0!</v>
      </c>
      <c r="H46" s="68"/>
      <c r="I46" s="62" t="e">
        <f>AVERAGE(I14:I44)</f>
        <v>#DIV/0!</v>
      </c>
      <c r="J46" s="68"/>
      <c r="K46" s="62">
        <f>AVERAGE(K14:K44)</f>
        <v>7.5785714285714274</v>
      </c>
      <c r="L46" s="68"/>
      <c r="M46" s="62">
        <f>AVERAGE(M14:M44)</f>
        <v>7.5666666666666655</v>
      </c>
      <c r="N46" s="68"/>
      <c r="O46" s="62" t="e">
        <f>AVERAGE(O14:O44)</f>
        <v>#DIV/0!</v>
      </c>
      <c r="P46" s="68"/>
      <c r="Q46" s="62" t="e">
        <f>AVERAGE(Q14:Q44)</f>
        <v>#DIV/0!</v>
      </c>
      <c r="R46" s="68"/>
      <c r="S46" s="62">
        <f>AVERAGE(S14:S44)</f>
        <v>1.0178571428571428</v>
      </c>
      <c r="T46" s="68"/>
      <c r="U46" s="62">
        <f>AVERAGE(U14:U44)</f>
        <v>0.99571428571428577</v>
      </c>
      <c r="V46" s="68"/>
      <c r="W46" s="62">
        <f>AVERAGE(W14:W44)</f>
        <v>2.1863636363636365</v>
      </c>
      <c r="X46" s="68"/>
      <c r="Y46" s="62">
        <f>AVERAGE(Y14:Y44)</f>
        <v>1.2450000000000001</v>
      </c>
      <c r="Z46" s="68"/>
      <c r="AA46" s="62">
        <f>AVERAGE(AA14:AA44)</f>
        <v>37.571428571428569</v>
      </c>
      <c r="AB46" s="68"/>
      <c r="AC46" s="62" t="e">
        <f>AVERAGE(AC14:AC44)</f>
        <v>#DIV/0!</v>
      </c>
      <c r="AD46" s="68"/>
      <c r="AE46" s="62">
        <f>AVERAGE(AE14:AE44)</f>
        <v>8.567499999999999</v>
      </c>
      <c r="AF46" s="68"/>
      <c r="AG46" s="62">
        <f>AVERAGE(AG14:AG44)</f>
        <v>1.1071428571428572</v>
      </c>
      <c r="AH46" s="68"/>
      <c r="AI46" s="62">
        <f>AVERAGE(AI14:AI44)</f>
        <v>1.028</v>
      </c>
      <c r="AJ46" s="68"/>
      <c r="AK46" s="62">
        <f>AVERAGE(AK14:AK44)</f>
        <v>5.8050000000000006</v>
      </c>
      <c r="AL46" s="68"/>
      <c r="AM46" s="62">
        <f>AVERAGE(AM14:AM44)</f>
        <v>0.30419999999999997</v>
      </c>
      <c r="AN46" s="68"/>
      <c r="AO46" s="62">
        <f>AVERAGE(AO14:AO44)</f>
        <v>2.4460000000000002</v>
      </c>
      <c r="AP46" s="68"/>
      <c r="AQ46" s="62">
        <f>AVERAGE(AQ14:AQ44)</f>
        <v>0.48880000000000001</v>
      </c>
      <c r="AR46" s="68"/>
      <c r="AS46" s="62">
        <f>AVERAGE(AS14:AS44)</f>
        <v>67.116666666666674</v>
      </c>
      <c r="AT46" s="68"/>
      <c r="AU46" s="62">
        <f>AVERAGE(AU14:AU44)</f>
        <v>47.25</v>
      </c>
      <c r="AV46" s="68"/>
      <c r="AW46" s="62" t="e">
        <f>AVERAGE(AW14:AW44)</f>
        <v>#DIV/0!</v>
      </c>
      <c r="AX46" s="68"/>
      <c r="AY46" s="62" t="e">
        <f>AVERAGE(AY14:AY44)</f>
        <v>#DIV/0!</v>
      </c>
      <c r="AZ46" s="68"/>
      <c r="BA46" s="62">
        <f>AVERAGE(BA14:BA44)</f>
        <v>0.3</v>
      </c>
      <c r="BB46" s="68"/>
      <c r="BC46" s="62">
        <f>AVERAGE(BC14:BC44)</f>
        <v>0.05</v>
      </c>
      <c r="BD46" s="68"/>
      <c r="BE46" s="62" t="e">
        <f>AVERAGE(BE14:BE44)</f>
        <v>#DIV/0!</v>
      </c>
      <c r="BF46" s="68"/>
      <c r="BG46" s="62" t="e">
        <f>AVERAGE(BG14:BG44)</f>
        <v>#DIV/0!</v>
      </c>
      <c r="BH46" s="68"/>
      <c r="BI46" s="62">
        <f>AVERAGE(BI14:BI44)</f>
        <v>0.02</v>
      </c>
      <c r="BJ46" s="68"/>
      <c r="BK46" s="62" t="e">
        <f>AVERAGE(BK14:BK44)</f>
        <v>#DIV/0!</v>
      </c>
      <c r="BL46" s="68"/>
      <c r="BM46" s="62">
        <f>AVERAGE(BM14:BM44)</f>
        <v>1.2678571428571426</v>
      </c>
      <c r="BN46" s="68"/>
      <c r="BO46" s="62">
        <f>AVERAGE(BO14:BO44)</f>
        <v>1.3440000000000001</v>
      </c>
      <c r="BP46" s="68"/>
      <c r="BQ46" s="62">
        <f>AVERAGE(BQ14:BQ44)</f>
        <v>144.51749999999998</v>
      </c>
      <c r="BR46" s="68"/>
      <c r="BS46" s="62">
        <f>AVERAGE(BS14:BS44)</f>
        <v>106.44</v>
      </c>
      <c r="BT46" s="68"/>
      <c r="BU46" s="62">
        <f>AVERAGE(BU14:BU44)</f>
        <v>0.2</v>
      </c>
      <c r="BV46" s="68"/>
      <c r="BW46" s="62">
        <f>AVERAGE(BW14:BW44)</f>
        <v>0.01</v>
      </c>
      <c r="BX46" s="68"/>
      <c r="BY46" s="62">
        <f>AVERAGE(BY14:BY44)</f>
        <v>5.0000000000000001E-3</v>
      </c>
      <c r="BZ46" s="68"/>
      <c r="CA46" s="62">
        <f>AVERAGE(CA14:CA44)</f>
        <v>4.2000000000000003E-2</v>
      </c>
      <c r="CB46" s="68"/>
      <c r="CC46" s="62">
        <f>AVERAGE(CC14:CC44)</f>
        <v>0.02</v>
      </c>
      <c r="CD46" s="68"/>
      <c r="CE46" s="62">
        <f>AVERAGE(CE14:CE44)</f>
        <v>8.0000000000000002E-3</v>
      </c>
      <c r="CF46" s="68"/>
      <c r="CG46" s="62">
        <f>AVERAGE(CG14:CG44)</f>
        <v>4.4999999999999998E-2</v>
      </c>
      <c r="CH46" s="68"/>
      <c r="CI46" s="62">
        <f>AVERAGE(CI14:CI44)</f>
        <v>1E-3</v>
      </c>
      <c r="CJ46" s="68"/>
      <c r="CK46" s="62">
        <f>AVERAGE(CK14:CK44)</f>
        <v>0.02</v>
      </c>
      <c r="CL46" s="68"/>
      <c r="CM46" s="62">
        <f>AVERAGE(CM14:CM44)</f>
        <v>0.05</v>
      </c>
      <c r="CN46" s="68"/>
      <c r="CO46" s="62">
        <f>AVERAGE(CO14:CO44)</f>
        <v>7.4999999999999997E-2</v>
      </c>
      <c r="CP46" s="68"/>
      <c r="CQ46" s="62">
        <f>AVERAGE(CQ14:CQ44)</f>
        <v>0.02</v>
      </c>
      <c r="CR46" s="68"/>
      <c r="CS46" s="62">
        <f>AVERAGE(CS14:CS44)</f>
        <v>0.123</v>
      </c>
      <c r="CT46" s="68"/>
      <c r="CU46" s="62">
        <f>AVERAGE(CU14:CU44)</f>
        <v>0.02</v>
      </c>
      <c r="CV46" s="68"/>
      <c r="CW46" s="62">
        <f>AVERAGE(CW14:CW44)</f>
        <v>0.02</v>
      </c>
      <c r="CX46" s="68"/>
      <c r="CY46" s="62">
        <f>AVERAGE(CY14:CY44)</f>
        <v>0.01</v>
      </c>
      <c r="CZ46" s="68"/>
      <c r="DA46" s="62">
        <f>AVERAGE(DA14:DA44)</f>
        <v>0.02</v>
      </c>
      <c r="DB46" s="68"/>
      <c r="DC46" s="62">
        <f>AVERAGE(DC14:DC44)</f>
        <v>0.05</v>
      </c>
      <c r="DD46" s="68"/>
      <c r="DE46" s="62">
        <f>AVERAGE(DE14:DE44)</f>
        <v>0.05</v>
      </c>
      <c r="DF46" s="68"/>
      <c r="DG46" s="62">
        <f>AVERAGE(DG14:DG44)</f>
        <v>0.56699999999999995</v>
      </c>
      <c r="DH46" s="68"/>
      <c r="DI46" s="62">
        <f>AVERAGE(DI14:DI44)</f>
        <v>0.02</v>
      </c>
      <c r="DJ46" s="68"/>
      <c r="DK46" s="62">
        <f>AVERAGE(DK14:DK44)</f>
        <v>84.349000000000004</v>
      </c>
      <c r="DL46" s="68"/>
      <c r="DM46" s="62">
        <f>AVERAGE(DM14:DM44)</f>
        <v>29.28</v>
      </c>
      <c r="DN46" s="68"/>
      <c r="DO46" s="62">
        <f>AVERAGE(DO14:DO44)</f>
        <v>26.274999999999999</v>
      </c>
      <c r="DP46" s="68"/>
      <c r="DQ46" s="62">
        <f>AVERAGE(DQ14:DQ44)</f>
        <v>6.7000000000000004E-2</v>
      </c>
      <c r="DR46" s="68"/>
      <c r="DS46" s="62" t="e">
        <f>AVERAGE(DS14:DS44)</f>
        <v>#DIV/0!</v>
      </c>
      <c r="DT46" s="68"/>
      <c r="DU46" s="62" t="e">
        <f>AVERAGE(DU14:DU44)</f>
        <v>#DIV/0!</v>
      </c>
      <c r="DV46" s="68"/>
      <c r="DW46" s="62" t="e">
        <f>AVERAGE(DW14:DW44)</f>
        <v>#DIV/0!</v>
      </c>
      <c r="DX46" s="68"/>
      <c r="DY46" s="18"/>
    </row>
    <row r="47" spans="1:129" x14ac:dyDescent="0.25">
      <c r="A47" s="71" t="s">
        <v>16</v>
      </c>
      <c r="B47" s="68"/>
      <c r="C47" s="68">
        <f>MAX(C14:C44)</f>
        <v>28729</v>
      </c>
      <c r="D47" s="68"/>
      <c r="E47" s="68">
        <f>MAX(E14:E44)</f>
        <v>0</v>
      </c>
      <c r="F47" s="68"/>
      <c r="G47" s="68">
        <f>MAX(G14:G44)</f>
        <v>0</v>
      </c>
      <c r="H47" s="68"/>
      <c r="I47" s="68">
        <f>MAX(I14:I44)</f>
        <v>0</v>
      </c>
      <c r="J47" s="68"/>
      <c r="K47" s="68">
        <f>MAX(K14:K44)</f>
        <v>7.7</v>
      </c>
      <c r="L47" s="68"/>
      <c r="M47" s="68">
        <f>MAX(M14:M44)</f>
        <v>7.7</v>
      </c>
      <c r="N47" s="68"/>
      <c r="O47" s="68">
        <f>MAX(O14:O44)</f>
        <v>0</v>
      </c>
      <c r="P47" s="68"/>
      <c r="Q47" s="68">
        <f>MAX(Q14:Q44)</f>
        <v>0</v>
      </c>
      <c r="R47" s="68"/>
      <c r="S47" s="68">
        <f>MAX(S14:S44)</f>
        <v>1.2</v>
      </c>
      <c r="T47" s="68"/>
      <c r="U47" s="68">
        <f>MAX(U14:U44)</f>
        <v>1.2</v>
      </c>
      <c r="V47" s="68"/>
      <c r="W47" s="68">
        <f>MAX(W14:W44)</f>
        <v>3.4</v>
      </c>
      <c r="X47" s="68"/>
      <c r="Y47" s="68">
        <f>MAX(Y14:Y44)</f>
        <v>2</v>
      </c>
      <c r="Z47" s="68"/>
      <c r="AA47" s="68">
        <f>MAX(AA14:AA44)</f>
        <v>54</v>
      </c>
      <c r="AB47" s="68"/>
      <c r="AC47" s="68">
        <f>MAX(AC14:AC44)</f>
        <v>0</v>
      </c>
      <c r="AD47" s="68"/>
      <c r="AE47" s="68">
        <f>MAX(AE14:AE44)</f>
        <v>12.06</v>
      </c>
      <c r="AF47" s="68"/>
      <c r="AG47" s="68">
        <f>MAX(AG14:AG44)</f>
        <v>1.3</v>
      </c>
      <c r="AH47" s="68"/>
      <c r="AI47" s="68">
        <f>MAX(AI14:AI44)</f>
        <v>1.24</v>
      </c>
      <c r="AJ47" s="68"/>
      <c r="AK47" s="68">
        <f>MAX(AK14:AK44)</f>
        <v>10.82</v>
      </c>
      <c r="AL47" s="68"/>
      <c r="AM47" s="68">
        <f>MAX(AM14:AM44)</f>
        <v>0.58099999999999996</v>
      </c>
      <c r="AN47" s="68"/>
      <c r="AO47" s="68">
        <f>MAX(AO14:AO44)</f>
        <v>3.1</v>
      </c>
      <c r="AP47" s="68"/>
      <c r="AQ47" s="68">
        <f>MAX(AQ14:AQ44)</f>
        <v>0.84399999999999997</v>
      </c>
      <c r="AR47" s="68"/>
      <c r="AS47" s="68">
        <f>MAX(AS14:AS44)</f>
        <v>71</v>
      </c>
      <c r="AT47" s="68"/>
      <c r="AU47" s="68">
        <f>MAX(AU14:AU44)</f>
        <v>120</v>
      </c>
      <c r="AV47" s="68"/>
      <c r="AW47" s="68">
        <f>MAX(AW14:AW44)</f>
        <v>0</v>
      </c>
      <c r="AX47" s="68"/>
      <c r="AY47" s="68">
        <f>MAX(AY14:AY44)</f>
        <v>0</v>
      </c>
      <c r="AZ47" s="68"/>
      <c r="BA47" s="68">
        <f>MAX(BA14:BA44)</f>
        <v>0.3</v>
      </c>
      <c r="BB47" s="68"/>
      <c r="BC47" s="68">
        <f>MAX(BC14:BC44)</f>
        <v>0.05</v>
      </c>
      <c r="BD47" s="68"/>
      <c r="BE47" s="68">
        <f>MAX(BE14:BE44)</f>
        <v>0</v>
      </c>
      <c r="BF47" s="68"/>
      <c r="BG47" s="68">
        <f>MAX(BG14:BG44)</f>
        <v>0</v>
      </c>
      <c r="BH47" s="68"/>
      <c r="BI47" s="68">
        <f>MAX(BI14:BI44)</f>
        <v>0.02</v>
      </c>
      <c r="BJ47" s="68"/>
      <c r="BK47" s="68">
        <f>MAX(BK14:BK44)</f>
        <v>0</v>
      </c>
      <c r="BL47" s="68"/>
      <c r="BM47" s="68">
        <f>MAX(BM14:BM44)</f>
        <v>1.4</v>
      </c>
      <c r="BN47" s="68"/>
      <c r="BO47" s="68">
        <f>MAX(BO14:BO44)</f>
        <v>1.3440000000000001</v>
      </c>
      <c r="BP47" s="68"/>
      <c r="BQ47" s="68">
        <f>MAX(BQ14:BQ44)</f>
        <v>182.88</v>
      </c>
      <c r="BR47" s="68"/>
      <c r="BS47" s="68">
        <f>MAX(BS14:BS44)</f>
        <v>106.44</v>
      </c>
      <c r="BT47" s="68"/>
      <c r="BU47" s="68">
        <f>MAX(BU14:BU44)</f>
        <v>0.2</v>
      </c>
      <c r="BV47" s="68"/>
      <c r="BW47" s="68">
        <f>MAX(BW14:BW44)</f>
        <v>0.01</v>
      </c>
      <c r="BX47" s="68"/>
      <c r="BY47" s="68">
        <f>MAX(BY14:BY44)</f>
        <v>5.0000000000000001E-3</v>
      </c>
      <c r="BZ47" s="68"/>
      <c r="CA47" s="68">
        <f>MAX(CA14:CA44)</f>
        <v>4.2000000000000003E-2</v>
      </c>
      <c r="CB47" s="68"/>
      <c r="CC47" s="68">
        <f>MAX(CC14:CC44)</f>
        <v>0.02</v>
      </c>
      <c r="CD47" s="68"/>
      <c r="CE47" s="68">
        <f>MAX(CE14:CE44)</f>
        <v>8.0000000000000002E-3</v>
      </c>
      <c r="CF47" s="68"/>
      <c r="CG47" s="68">
        <f>MAX(CG14:CG44)</f>
        <v>4.4999999999999998E-2</v>
      </c>
      <c r="CH47" s="68"/>
      <c r="CI47" s="68">
        <f>MAX(CI14:CI44)</f>
        <v>1E-3</v>
      </c>
      <c r="CJ47" s="68"/>
      <c r="CK47" s="68">
        <f>MAX(CK14:CK44)</f>
        <v>0.02</v>
      </c>
      <c r="CL47" s="68"/>
      <c r="CM47" s="68">
        <f>MAX(CM14:CM44)</f>
        <v>0.05</v>
      </c>
      <c r="CN47" s="68"/>
      <c r="CO47" s="68">
        <f>MAX(CO14:CO44)</f>
        <v>7.4999999999999997E-2</v>
      </c>
      <c r="CP47" s="68"/>
      <c r="CQ47" s="68">
        <f>MAX(CQ14:CQ44)</f>
        <v>0.02</v>
      </c>
      <c r="CR47" s="68"/>
      <c r="CS47" s="68">
        <f>MAX(CS14:CS44)</f>
        <v>0.123</v>
      </c>
      <c r="CT47" s="68"/>
      <c r="CU47" s="68">
        <f>MAX(CU14:CU44)</f>
        <v>0.02</v>
      </c>
      <c r="CV47" s="68"/>
      <c r="CW47" s="68">
        <f>MAX(CW14:CW44)</f>
        <v>0.02</v>
      </c>
      <c r="CX47" s="68"/>
      <c r="CY47" s="68">
        <f>MAX(CY14:CY44)</f>
        <v>0.01</v>
      </c>
      <c r="CZ47" s="68"/>
      <c r="DA47" s="68">
        <f>MAX(DA14:DA44)</f>
        <v>0.02</v>
      </c>
      <c r="DB47" s="68"/>
      <c r="DC47" s="68">
        <f>MAX(DC14:DC44)</f>
        <v>0.05</v>
      </c>
      <c r="DD47" s="68"/>
      <c r="DE47" s="68">
        <f>MAX(DE14:DE44)</f>
        <v>0.05</v>
      </c>
      <c r="DF47" s="68"/>
      <c r="DG47" s="68">
        <f>MAX(DG14:DG44)</f>
        <v>0.56699999999999995</v>
      </c>
      <c r="DH47" s="68"/>
      <c r="DI47" s="68">
        <f>MAX(DI14:DI44)</f>
        <v>0.02</v>
      </c>
      <c r="DJ47" s="68"/>
      <c r="DK47" s="68">
        <f>MAX(DK14:DK44)</f>
        <v>84.349000000000004</v>
      </c>
      <c r="DL47" s="68"/>
      <c r="DM47" s="68">
        <f>MAX(DM14:DM44)</f>
        <v>29.28</v>
      </c>
      <c r="DN47" s="68"/>
      <c r="DO47" s="68">
        <f>MAX(DO14:DO44)</f>
        <v>26.274999999999999</v>
      </c>
      <c r="DP47" s="68"/>
      <c r="DQ47" s="68">
        <f>MAX(DQ14:DQ44)</f>
        <v>6.7000000000000004E-2</v>
      </c>
      <c r="DR47" s="68"/>
      <c r="DS47" s="68">
        <f>MAX(DS14:DS44)</f>
        <v>0</v>
      </c>
      <c r="DT47" s="68"/>
      <c r="DU47" s="68">
        <f>MAX(DU14:DU44)</f>
        <v>0</v>
      </c>
      <c r="DV47" s="68"/>
      <c r="DW47" s="68">
        <f>MAX(DW14:DW44)</f>
        <v>0</v>
      </c>
      <c r="DX47" s="68"/>
      <c r="DY47" s="18"/>
    </row>
    <row r="48" spans="1:129" x14ac:dyDescent="0.25">
      <c r="A48" s="71" t="s">
        <v>15</v>
      </c>
      <c r="B48" s="68"/>
      <c r="C48" s="68">
        <f>MIN(C14:C44)</f>
        <v>28721</v>
      </c>
      <c r="D48" s="68"/>
      <c r="E48" s="68">
        <f>MIN(E14:E44)</f>
        <v>0</v>
      </c>
      <c r="F48" s="68"/>
      <c r="G48" s="68">
        <f>MIN(G14:G44)</f>
        <v>0</v>
      </c>
      <c r="H48" s="68"/>
      <c r="I48" s="68">
        <f>MIN(I14:I44)</f>
        <v>0</v>
      </c>
      <c r="J48" s="68"/>
      <c r="K48" s="68">
        <f>MIN(K14:K44)</f>
        <v>7.5</v>
      </c>
      <c r="L48" s="68"/>
      <c r="M48" s="68">
        <f>MIN(M14:M44)</f>
        <v>7.5</v>
      </c>
      <c r="N48" s="68"/>
      <c r="O48" s="68">
        <f>MIN(O14:O44)</f>
        <v>0</v>
      </c>
      <c r="P48" s="68"/>
      <c r="Q48" s="68">
        <f>MIN(Q14:Q44)</f>
        <v>0</v>
      </c>
      <c r="R48" s="68"/>
      <c r="S48" s="68">
        <f>MIN(S14:S44)</f>
        <v>0.8</v>
      </c>
      <c r="T48" s="68"/>
      <c r="U48" s="68">
        <f>MIN(U14:U44)</f>
        <v>0.83</v>
      </c>
      <c r="V48" s="68"/>
      <c r="W48" s="68">
        <f>MIN(W14:W44)</f>
        <v>1</v>
      </c>
      <c r="X48" s="68"/>
      <c r="Y48" s="68">
        <f>MIN(Y14:Y44)</f>
        <v>0.5</v>
      </c>
      <c r="Z48" s="68"/>
      <c r="AA48" s="68">
        <f>MIN(AA14:AA44)</f>
        <v>27</v>
      </c>
      <c r="AB48" s="68"/>
      <c r="AC48" s="68">
        <f>MIN(AC14:AC44)</f>
        <v>0</v>
      </c>
      <c r="AD48" s="68"/>
      <c r="AE48" s="68">
        <f>MIN(AE14:AE44)</f>
        <v>5.34</v>
      </c>
      <c r="AF48" s="68"/>
      <c r="AG48" s="68">
        <f>MIN(AG14:AG44)</f>
        <v>0.8</v>
      </c>
      <c r="AH48" s="68"/>
      <c r="AI48" s="68">
        <f>MIN(AI14:AI44)</f>
        <v>0.8</v>
      </c>
      <c r="AJ48" s="68"/>
      <c r="AK48" s="68">
        <f>MIN(AK14:AK44)</f>
        <v>2.44</v>
      </c>
      <c r="AL48" s="68"/>
      <c r="AM48" s="68">
        <f>MIN(AM14:AM44)</f>
        <v>0.04</v>
      </c>
      <c r="AN48" s="68"/>
      <c r="AO48" s="68">
        <f>MIN(AO14:AO44)</f>
        <v>1.2</v>
      </c>
      <c r="AP48" s="68"/>
      <c r="AQ48" s="68">
        <f>MIN(AQ14:AQ44)</f>
        <v>0.3</v>
      </c>
      <c r="AR48" s="68"/>
      <c r="AS48" s="68">
        <f>MIN(AS14:AS44)</f>
        <v>63</v>
      </c>
      <c r="AT48" s="68"/>
      <c r="AU48" s="68">
        <f>MIN(AU14:AU44)</f>
        <v>1</v>
      </c>
      <c r="AV48" s="68"/>
      <c r="AW48" s="68">
        <f>MIN(AW14:AW44)</f>
        <v>0</v>
      </c>
      <c r="AX48" s="68"/>
      <c r="AY48" s="68">
        <f>MIN(AY14:AY44)</f>
        <v>0</v>
      </c>
      <c r="AZ48" s="68"/>
      <c r="BA48" s="68">
        <f>MIN(BA14:BA44)</f>
        <v>0.3</v>
      </c>
      <c r="BB48" s="68"/>
      <c r="BC48" s="68">
        <f>MIN(BC14:BC44)</f>
        <v>0.05</v>
      </c>
      <c r="BD48" s="68"/>
      <c r="BE48" s="68">
        <f>MIN(BE14:BE44)</f>
        <v>0</v>
      </c>
      <c r="BF48" s="68"/>
      <c r="BG48" s="68">
        <f>MIN(BG14:BG44)</f>
        <v>0</v>
      </c>
      <c r="BH48" s="68"/>
      <c r="BI48" s="68">
        <f>MIN(BI14:BI44)</f>
        <v>0.02</v>
      </c>
      <c r="BJ48" s="68"/>
      <c r="BK48" s="68">
        <f>MIN(BK14:BK44)</f>
        <v>0</v>
      </c>
      <c r="BL48" s="68"/>
      <c r="BM48" s="68">
        <f>MIN(BM14:BM44)</f>
        <v>1.1000000000000001</v>
      </c>
      <c r="BN48" s="68"/>
      <c r="BO48" s="68">
        <f>MIN(BO14:BO44)</f>
        <v>1.3440000000000001</v>
      </c>
      <c r="BP48" s="68"/>
      <c r="BQ48" s="68">
        <f>MIN(BQ14:BQ44)</f>
        <v>56.48</v>
      </c>
      <c r="BR48" s="68"/>
      <c r="BS48" s="68">
        <f>MIN(BS14:BS44)</f>
        <v>106.44</v>
      </c>
      <c r="BT48" s="68"/>
      <c r="BU48" s="68">
        <f>MIN(BU14:BU44)</f>
        <v>0.2</v>
      </c>
      <c r="BV48" s="68"/>
      <c r="BW48" s="68">
        <f>MIN(BW14:BW44)</f>
        <v>0.01</v>
      </c>
      <c r="BX48" s="68"/>
      <c r="BY48" s="68">
        <f>MIN(BY14:BY44)</f>
        <v>5.0000000000000001E-3</v>
      </c>
      <c r="BZ48" s="68"/>
      <c r="CA48" s="68">
        <f>MIN(CA14:CA44)</f>
        <v>4.2000000000000003E-2</v>
      </c>
      <c r="CB48" s="68"/>
      <c r="CC48" s="68">
        <f>MIN(CC14:CC44)</f>
        <v>0.02</v>
      </c>
      <c r="CD48" s="68"/>
      <c r="CE48" s="68">
        <f>MIN(CE14:CE44)</f>
        <v>8.0000000000000002E-3</v>
      </c>
      <c r="CF48" s="68"/>
      <c r="CG48" s="68">
        <f>MIN(CG14:CG44)</f>
        <v>4.4999999999999998E-2</v>
      </c>
      <c r="CH48" s="68"/>
      <c r="CI48" s="68">
        <f>MIN(CI14:CI44)</f>
        <v>1E-3</v>
      </c>
      <c r="CJ48" s="68"/>
      <c r="CK48" s="68">
        <f>MIN(CK14:CK44)</f>
        <v>0.02</v>
      </c>
      <c r="CL48" s="68"/>
      <c r="CM48" s="68">
        <f>MIN(CM14:CM44)</f>
        <v>0.05</v>
      </c>
      <c r="CN48" s="68"/>
      <c r="CO48" s="68">
        <f>MIN(CO14:CO44)</f>
        <v>7.4999999999999997E-2</v>
      </c>
      <c r="CP48" s="68"/>
      <c r="CQ48" s="68">
        <f>MIN(CQ14:CQ44)</f>
        <v>0.02</v>
      </c>
      <c r="CR48" s="68"/>
      <c r="CS48" s="68">
        <f>MIN(CS14:CS44)</f>
        <v>0.123</v>
      </c>
      <c r="CT48" s="68"/>
      <c r="CU48" s="68">
        <f>MIN(CU14:CU44)</f>
        <v>0.02</v>
      </c>
      <c r="CV48" s="68"/>
      <c r="CW48" s="68">
        <f>MIN(CW14:CW44)</f>
        <v>0.02</v>
      </c>
      <c r="CX48" s="68"/>
      <c r="CY48" s="68">
        <f>MIN(CY14:CY44)</f>
        <v>0.01</v>
      </c>
      <c r="CZ48" s="68"/>
      <c r="DA48" s="68">
        <f>MIN(DA14:DA44)</f>
        <v>0.02</v>
      </c>
      <c r="DB48" s="68"/>
      <c r="DC48" s="68">
        <f>MIN(DC14:DC44)</f>
        <v>0.05</v>
      </c>
      <c r="DD48" s="68"/>
      <c r="DE48" s="68">
        <f>MIN(DE14:DE44)</f>
        <v>0.05</v>
      </c>
      <c r="DF48" s="68"/>
      <c r="DG48" s="68">
        <f>MIN(DG14:DG44)</f>
        <v>0.56699999999999995</v>
      </c>
      <c r="DH48" s="68"/>
      <c r="DI48" s="68">
        <f>MIN(DI14:DI44)</f>
        <v>0.02</v>
      </c>
      <c r="DJ48" s="68"/>
      <c r="DK48" s="68">
        <f>MIN(DK14:DK44)</f>
        <v>84.349000000000004</v>
      </c>
      <c r="DL48" s="68"/>
      <c r="DM48" s="68">
        <f>MIN(DM14:DM44)</f>
        <v>29.28</v>
      </c>
      <c r="DN48" s="68"/>
      <c r="DO48" s="68">
        <f>MIN(DO14:DO44)</f>
        <v>26.274999999999999</v>
      </c>
      <c r="DP48" s="68"/>
      <c r="DQ48" s="68">
        <f>MIN(DQ14:DQ44)</f>
        <v>6.7000000000000004E-2</v>
      </c>
      <c r="DR48" s="68"/>
      <c r="DS48" s="68">
        <f>MIN(DS14:DS44)</f>
        <v>0</v>
      </c>
      <c r="DT48" s="68"/>
      <c r="DU48" s="68">
        <f>MIN(DU14:DU44)</f>
        <v>0</v>
      </c>
      <c r="DV48" s="68"/>
      <c r="DW48" s="68">
        <f>MIN(DW14:DW44)</f>
        <v>0</v>
      </c>
      <c r="DX48" s="68"/>
      <c r="DY48" s="18"/>
    </row>
    <row r="49" spans="1:129"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row>
    <row r="50" spans="1:129"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row>
    <row r="52" spans="1:129" ht="15" x14ac:dyDescent="0.25">
      <c r="A52" s="137"/>
      <c r="B52" s="137"/>
      <c r="C52" s="137"/>
      <c r="D52" s="137"/>
    </row>
  </sheetData>
  <sheetProtection password="81FA" sheet="1" selectLockedCells="1"/>
  <mergeCells count="563">
    <mergeCell ref="BW12:BX12"/>
    <mergeCell ref="BM12:BN12"/>
    <mergeCell ref="BW11:BX11"/>
    <mergeCell ref="AK10:AL10"/>
    <mergeCell ref="AS11:AT11"/>
    <mergeCell ref="AS12:AT12"/>
    <mergeCell ref="BU12:BV12"/>
    <mergeCell ref="BI12:BJ12"/>
    <mergeCell ref="BI11:BJ11"/>
    <mergeCell ref="BK10:BL10"/>
    <mergeCell ref="BI10:BJ10"/>
    <mergeCell ref="BK11:BL11"/>
    <mergeCell ref="BG11:BH11"/>
    <mergeCell ref="BG12:BH12"/>
    <mergeCell ref="BC12:BD12"/>
    <mergeCell ref="BC11:BD11"/>
    <mergeCell ref="BC10:BD10"/>
    <mergeCell ref="BK12:BL12"/>
    <mergeCell ref="BM11:BN11"/>
    <mergeCell ref="BQ11:BR11"/>
    <mergeCell ref="BO10:BP10"/>
    <mergeCell ref="BO11:BP11"/>
    <mergeCell ref="BS12:BT12"/>
    <mergeCell ref="BS11:BT11"/>
    <mergeCell ref="BW10:BX10"/>
    <mergeCell ref="BU10:BV10"/>
    <mergeCell ref="BQ8:BR8"/>
    <mergeCell ref="AO5:AP5"/>
    <mergeCell ref="AO6:AP6"/>
    <mergeCell ref="AO7:AP7"/>
    <mergeCell ref="BA6:BB6"/>
    <mergeCell ref="AY5:AZ5"/>
    <mergeCell ref="BW7:BX7"/>
    <mergeCell ref="BW5:BX5"/>
    <mergeCell ref="BS8:BT8"/>
    <mergeCell ref="BK5:BL5"/>
    <mergeCell ref="BM8:BN8"/>
    <mergeCell ref="BI5:BJ5"/>
    <mergeCell ref="AY7:AZ7"/>
    <mergeCell ref="BG7:BH7"/>
    <mergeCell ref="BC5:BD5"/>
    <mergeCell ref="BE5:BF5"/>
    <mergeCell ref="BQ5:BR5"/>
    <mergeCell ref="BW9:BX9"/>
    <mergeCell ref="BW8:BX8"/>
    <mergeCell ref="BM9:BN9"/>
    <mergeCell ref="BM10:BN10"/>
    <mergeCell ref="BA7:BB7"/>
    <mergeCell ref="CC6:CD6"/>
    <mergeCell ref="BU9:BV9"/>
    <mergeCell ref="CK9:CL9"/>
    <mergeCell ref="CU7:CV7"/>
    <mergeCell ref="CA9:CB9"/>
    <mergeCell ref="BG5:BH5"/>
    <mergeCell ref="BE9:BF9"/>
    <mergeCell ref="BC9:BD9"/>
    <mergeCell ref="BG9:BH9"/>
    <mergeCell ref="BY9:BZ9"/>
    <mergeCell ref="CE8:CF8"/>
    <mergeCell ref="CO9:CP9"/>
    <mergeCell ref="CO8:CP8"/>
    <mergeCell ref="CC5:CD5"/>
    <mergeCell ref="CA8:CB8"/>
    <mergeCell ref="CA7:CB7"/>
    <mergeCell ref="BY7:BZ7"/>
    <mergeCell ref="BY6:BZ6"/>
    <mergeCell ref="CG6:CH6"/>
    <mergeCell ref="CA5:CB5"/>
    <mergeCell ref="CA6:CB6"/>
    <mergeCell ref="CM6:CN6"/>
    <mergeCell ref="CI6:CJ6"/>
    <mergeCell ref="BO5:BP5"/>
    <mergeCell ref="DW5:DX5"/>
    <mergeCell ref="DG6:DH6"/>
    <mergeCell ref="CU5:CV5"/>
    <mergeCell ref="CK6:CL6"/>
    <mergeCell ref="CK5:CL5"/>
    <mergeCell ref="BY5:BZ5"/>
    <mergeCell ref="DU5:DV5"/>
    <mergeCell ref="DE6:DF6"/>
    <mergeCell ref="DI6:DJ6"/>
    <mergeCell ref="CE6:CF6"/>
    <mergeCell ref="CS6:CT6"/>
    <mergeCell ref="CO6:CP6"/>
    <mergeCell ref="CQ6:CR6"/>
    <mergeCell ref="CS5:CT5"/>
    <mergeCell ref="CY5:CZ5"/>
    <mergeCell ref="CQ5:CR5"/>
    <mergeCell ref="CW6:CX6"/>
    <mergeCell ref="DQ5:DR5"/>
    <mergeCell ref="DQ6:DR6"/>
    <mergeCell ref="CY6:CZ6"/>
    <mergeCell ref="CW5:CX5"/>
    <mergeCell ref="DC5:DD5"/>
    <mergeCell ref="CG5:CH5"/>
    <mergeCell ref="DI5:DJ5"/>
    <mergeCell ref="CO10:CP10"/>
    <mergeCell ref="CC10:CD10"/>
    <mergeCell ref="CU8:CV8"/>
    <mergeCell ref="CQ7:CR7"/>
    <mergeCell ref="CO7:CP7"/>
    <mergeCell ref="CM10:CN10"/>
    <mergeCell ref="CS7:CT7"/>
    <mergeCell ref="CG9:CH9"/>
    <mergeCell ref="CS8:CT8"/>
    <mergeCell ref="CG7:CH7"/>
    <mergeCell ref="CE7:CF7"/>
    <mergeCell ref="CC7:CD7"/>
    <mergeCell ref="CI7:CJ7"/>
    <mergeCell ref="CK7:CL7"/>
    <mergeCell ref="CI8:CJ8"/>
    <mergeCell ref="CK8:CL8"/>
    <mergeCell ref="CM7:CN7"/>
    <mergeCell ref="CM8:CN8"/>
    <mergeCell ref="DM12:DN12"/>
    <mergeCell ref="CQ12:CR12"/>
    <mergeCell ref="CK12:CL12"/>
    <mergeCell ref="CY10:CZ10"/>
    <mergeCell ref="CQ10:CR10"/>
    <mergeCell ref="BU8:BV8"/>
    <mergeCell ref="CI11:CJ11"/>
    <mergeCell ref="CI12:CJ12"/>
    <mergeCell ref="CI9:CJ9"/>
    <mergeCell ref="CI10:CJ10"/>
    <mergeCell ref="CC8:CD8"/>
    <mergeCell ref="BY8:BZ8"/>
    <mergeCell ref="CK10:CL10"/>
    <mergeCell ref="CG8:CH8"/>
    <mergeCell ref="CA12:CB12"/>
    <mergeCell ref="CC12:CD12"/>
    <mergeCell ref="CC11:CD11"/>
    <mergeCell ref="CK11:CL11"/>
    <mergeCell ref="CC9:CD9"/>
    <mergeCell ref="CG11:CH11"/>
    <mergeCell ref="CG10:CH10"/>
    <mergeCell ref="DA11:DB11"/>
    <mergeCell ref="CO12:CP12"/>
    <mergeCell ref="CO11:CP11"/>
    <mergeCell ref="DO12:DP12"/>
    <mergeCell ref="DO6:DP6"/>
    <mergeCell ref="DO8:DP8"/>
    <mergeCell ref="DO9:DP9"/>
    <mergeCell ref="DO11:DP11"/>
    <mergeCell ref="DM11:DN11"/>
    <mergeCell ref="DC9:DD9"/>
    <mergeCell ref="BY12:BZ12"/>
    <mergeCell ref="BY11:BZ11"/>
    <mergeCell ref="BY10:BZ10"/>
    <mergeCell ref="CE12:CF12"/>
    <mergeCell ref="CG12:CH12"/>
    <mergeCell ref="DI11:DJ11"/>
    <mergeCell ref="CM12:CN12"/>
    <mergeCell ref="CU11:CV11"/>
    <mergeCell ref="CS12:CT12"/>
    <mergeCell ref="CA11:CB11"/>
    <mergeCell ref="CE11:CF11"/>
    <mergeCell ref="CE9:CF9"/>
    <mergeCell ref="CE10:CF10"/>
    <mergeCell ref="DA10:DB10"/>
    <mergeCell ref="DA9:DB9"/>
    <mergeCell ref="CQ11:CR11"/>
    <mergeCell ref="CY9:CZ9"/>
    <mergeCell ref="DA12:DB12"/>
    <mergeCell ref="CS11:CT11"/>
    <mergeCell ref="CU10:CV10"/>
    <mergeCell ref="DK9:DL9"/>
    <mergeCell ref="DK10:DL10"/>
    <mergeCell ref="DG11:DH11"/>
    <mergeCell ref="DI12:DJ12"/>
    <mergeCell ref="DI9:DJ9"/>
    <mergeCell ref="CW10:CX10"/>
    <mergeCell ref="DK12:DL12"/>
    <mergeCell ref="DE12:DF12"/>
    <mergeCell ref="DG12:DH12"/>
    <mergeCell ref="DC12:DD12"/>
    <mergeCell ref="CY12:CZ12"/>
    <mergeCell ref="CW12:CX12"/>
    <mergeCell ref="DC10:DD10"/>
    <mergeCell ref="CS10:CT10"/>
    <mergeCell ref="CU9:CV9"/>
    <mergeCell ref="CU12:CV12"/>
    <mergeCell ref="DC6:DD6"/>
    <mergeCell ref="DC7:DD7"/>
    <mergeCell ref="DC8:DD8"/>
    <mergeCell ref="CY11:CZ11"/>
    <mergeCell ref="CS9:CT9"/>
    <mergeCell ref="CQ9:CR9"/>
    <mergeCell ref="DA7:DB7"/>
    <mergeCell ref="CW7:CX7"/>
    <mergeCell ref="DA8:DB8"/>
    <mergeCell ref="CY8:CZ8"/>
    <mergeCell ref="CU6:CV6"/>
    <mergeCell ref="DA6:DB6"/>
    <mergeCell ref="BO12:BP12"/>
    <mergeCell ref="BQ12:BR12"/>
    <mergeCell ref="BS10:BT10"/>
    <mergeCell ref="AU6:AV6"/>
    <mergeCell ref="AU7:AV7"/>
    <mergeCell ref="BE10:BF10"/>
    <mergeCell ref="AY12:AZ12"/>
    <mergeCell ref="AO10:AP10"/>
    <mergeCell ref="AQ12:AR12"/>
    <mergeCell ref="BO6:BP6"/>
    <mergeCell ref="BO7:BP7"/>
    <mergeCell ref="BQ9:BR9"/>
    <mergeCell ref="BS9:BT9"/>
    <mergeCell ref="BS6:BT6"/>
    <mergeCell ref="BI9:BJ9"/>
    <mergeCell ref="BI6:BJ6"/>
    <mergeCell ref="BE6:BF6"/>
    <mergeCell ref="BO8:BP8"/>
    <mergeCell ref="AW6:AX6"/>
    <mergeCell ref="BE8:BF8"/>
    <mergeCell ref="BC6:BD6"/>
    <mergeCell ref="BG8:BH8"/>
    <mergeCell ref="BG10:BH10"/>
    <mergeCell ref="BO9:BP9"/>
    <mergeCell ref="AM12:AN12"/>
    <mergeCell ref="AK12:AL12"/>
    <mergeCell ref="AO11:AP11"/>
    <mergeCell ref="BE12:BF12"/>
    <mergeCell ref="AO9:AP9"/>
    <mergeCell ref="AM8:AN8"/>
    <mergeCell ref="AQ11:AR11"/>
    <mergeCell ref="AW11:AX11"/>
    <mergeCell ref="AY11:AZ11"/>
    <mergeCell ref="AW10:AX10"/>
    <mergeCell ref="AO12:AP12"/>
    <mergeCell ref="AW12:AX12"/>
    <mergeCell ref="AQ8:AR8"/>
    <mergeCell ref="AU12:AV12"/>
    <mergeCell ref="AU11:AV11"/>
    <mergeCell ref="AU10:AV10"/>
    <mergeCell ref="AU9:AV9"/>
    <mergeCell ref="BA12:BB12"/>
    <mergeCell ref="BA9:BB9"/>
    <mergeCell ref="BA10:BB10"/>
    <mergeCell ref="AW9:AX9"/>
    <mergeCell ref="AW8:AX8"/>
    <mergeCell ref="AY8:AZ8"/>
    <mergeCell ref="AY10:AZ10"/>
    <mergeCell ref="Q5:R5"/>
    <mergeCell ref="K5:L5"/>
    <mergeCell ref="O6:P6"/>
    <mergeCell ref="O7:P7"/>
    <mergeCell ref="AI12:AJ12"/>
    <mergeCell ref="AE10:AF10"/>
    <mergeCell ref="AE11:AF11"/>
    <mergeCell ref="AI9:AJ9"/>
    <mergeCell ref="AM9:AN9"/>
    <mergeCell ref="AG5:AH5"/>
    <mergeCell ref="AG6:AH6"/>
    <mergeCell ref="AG7:AH7"/>
    <mergeCell ref="AC5:AD5"/>
    <mergeCell ref="AC6:AD6"/>
    <mergeCell ref="AC7:AD7"/>
    <mergeCell ref="AE6:AF6"/>
    <mergeCell ref="AA6:AB6"/>
    <mergeCell ref="AA9:AB9"/>
    <mergeCell ref="AA5:AB5"/>
    <mergeCell ref="S5:T5"/>
    <mergeCell ref="W5:X5"/>
    <mergeCell ref="Y6:Z6"/>
    <mergeCell ref="W6:X6"/>
    <mergeCell ref="W9:X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M5:N5"/>
    <mergeCell ref="O8:P8"/>
    <mergeCell ref="O9:P9"/>
    <mergeCell ref="K6:L6"/>
    <mergeCell ref="Q7:R7"/>
    <mergeCell ref="Y5:Z5"/>
    <mergeCell ref="U5:V5"/>
    <mergeCell ref="W8:X8"/>
    <mergeCell ref="S9:T9"/>
    <mergeCell ref="AA8:AB8"/>
    <mergeCell ref="U8:V8"/>
    <mergeCell ref="U9:V9"/>
    <mergeCell ref="AE5:AF5"/>
    <mergeCell ref="AM5:AN5"/>
    <mergeCell ref="AM6:AN6"/>
    <mergeCell ref="AK5:AL5"/>
    <mergeCell ref="AG8:AH8"/>
    <mergeCell ref="AG9:AH9"/>
    <mergeCell ref="AE9:AF9"/>
    <mergeCell ref="Y7:Z7"/>
    <mergeCell ref="U6:V6"/>
    <mergeCell ref="U7:V7"/>
    <mergeCell ref="W7:X7"/>
    <mergeCell ref="AM7:AN7"/>
    <mergeCell ref="DM5:DN5"/>
    <mergeCell ref="DM6:DN6"/>
    <mergeCell ref="DK6:DL6"/>
    <mergeCell ref="DK5:DL5"/>
    <mergeCell ref="DM7:DN7"/>
    <mergeCell ref="DK7:DL7"/>
    <mergeCell ref="DE5:DF5"/>
    <mergeCell ref="DG5:DH5"/>
    <mergeCell ref="AK9:AL9"/>
    <mergeCell ref="AY9:AZ9"/>
    <mergeCell ref="AU8:AV8"/>
    <mergeCell ref="AW5:AX5"/>
    <mergeCell ref="AU5:AV5"/>
    <mergeCell ref="BI8:BJ8"/>
    <mergeCell ref="BK8:BL8"/>
    <mergeCell ref="BK9:BL9"/>
    <mergeCell ref="BW6:BX6"/>
    <mergeCell ref="BQ6:BR6"/>
    <mergeCell ref="BU5:BV5"/>
    <mergeCell ref="CE5:CF5"/>
    <mergeCell ref="CI5:CJ5"/>
    <mergeCell ref="DA5:DB5"/>
    <mergeCell ref="CM5:CN5"/>
    <mergeCell ref="CO5:CP5"/>
    <mergeCell ref="DU9:DV9"/>
    <mergeCell ref="DU11:DV11"/>
    <mergeCell ref="DS11:DT11"/>
    <mergeCell ref="DS9:DT9"/>
    <mergeCell ref="DC11:DD11"/>
    <mergeCell ref="AI6:AJ6"/>
    <mergeCell ref="AI5:AJ5"/>
    <mergeCell ref="AK6:AL6"/>
    <mergeCell ref="CM11:CN11"/>
    <mergeCell ref="AK11:AL11"/>
    <mergeCell ref="AM10:AN10"/>
    <mergeCell ref="AM11:AN11"/>
    <mergeCell ref="AI10:AJ10"/>
    <mergeCell ref="BE11:BF11"/>
    <mergeCell ref="AI11:AJ11"/>
    <mergeCell ref="BU7:BV7"/>
    <mergeCell ref="BU6:BV6"/>
    <mergeCell ref="BQ7:BR7"/>
    <mergeCell ref="BS7:BT7"/>
    <mergeCell ref="BU11:BV11"/>
    <mergeCell ref="DM9:DN9"/>
    <mergeCell ref="CW9:CX9"/>
    <mergeCell ref="CY7:CZ7"/>
    <mergeCell ref="BC8:BD8"/>
    <mergeCell ref="BC7:BD7"/>
    <mergeCell ref="BE7:BF7"/>
    <mergeCell ref="BI7:BJ7"/>
    <mergeCell ref="BA5:BB5"/>
    <mergeCell ref="AQ5:AR5"/>
    <mergeCell ref="BS5:BT5"/>
    <mergeCell ref="BM6:BN6"/>
    <mergeCell ref="AQ6:AR6"/>
    <mergeCell ref="Y9:Z9"/>
    <mergeCell ref="AI7:AJ7"/>
    <mergeCell ref="BG6:BH6"/>
    <mergeCell ref="AW7:AX7"/>
    <mergeCell ref="AY6:AZ6"/>
    <mergeCell ref="Y8:Z8"/>
    <mergeCell ref="AE8:AF8"/>
    <mergeCell ref="AO8:AP8"/>
    <mergeCell ref="BA8:BB8"/>
    <mergeCell ref="AC8:AD8"/>
    <mergeCell ref="AI8:AJ8"/>
    <mergeCell ref="AK8:AL8"/>
    <mergeCell ref="AA7:AB7"/>
    <mergeCell ref="AK7:AL7"/>
    <mergeCell ref="AC9:AD9"/>
    <mergeCell ref="BK7:BL7"/>
    <mergeCell ref="BK6:BL6"/>
    <mergeCell ref="AQ7:AR7"/>
    <mergeCell ref="BM5:BN5"/>
    <mergeCell ref="W12:X12"/>
    <mergeCell ref="W10:X10"/>
    <mergeCell ref="W11:X11"/>
    <mergeCell ref="Y11:Z11"/>
    <mergeCell ref="AA12:AB12"/>
    <mergeCell ref="AG12:AH12"/>
    <mergeCell ref="AC10:AD10"/>
    <mergeCell ref="AG10:AH10"/>
    <mergeCell ref="AG11:AH11"/>
    <mergeCell ref="AC12:AD12"/>
    <mergeCell ref="AE12:AF12"/>
    <mergeCell ref="AC11:AD11"/>
    <mergeCell ref="AA10:AB10"/>
    <mergeCell ref="Y12:Z12"/>
    <mergeCell ref="Y10:Z10"/>
    <mergeCell ref="AA11:AB11"/>
    <mergeCell ref="AS5:AT5"/>
    <mergeCell ref="AS6:AT6"/>
    <mergeCell ref="AS7:AT7"/>
    <mergeCell ref="AS8:AT8"/>
    <mergeCell ref="AS9:AT9"/>
    <mergeCell ref="DQ9:DR9"/>
    <mergeCell ref="DQ10:DR10"/>
    <mergeCell ref="DE7:DF7"/>
    <mergeCell ref="DI8:DJ8"/>
    <mergeCell ref="CQ8:CR8"/>
    <mergeCell ref="DG7:DH7"/>
    <mergeCell ref="CW8:CX8"/>
    <mergeCell ref="BA11:BB11"/>
    <mergeCell ref="AE7:AF7"/>
    <mergeCell ref="AQ10:AR10"/>
    <mergeCell ref="AQ9:AR9"/>
    <mergeCell ref="BM7:BN7"/>
    <mergeCell ref="BQ10:BR10"/>
    <mergeCell ref="DM10:DN10"/>
    <mergeCell ref="DG9:DH9"/>
    <mergeCell ref="DK11:DL11"/>
    <mergeCell ref="DI10:DJ10"/>
    <mergeCell ref="DE10:DF10"/>
    <mergeCell ref="DG10:DH10"/>
    <mergeCell ref="DE11:DF11"/>
    <mergeCell ref="CM9:CN9"/>
    <mergeCell ref="CW11:CX11"/>
    <mergeCell ref="DE9:DF9"/>
    <mergeCell ref="CA10:CB10"/>
    <mergeCell ref="DK8:DL8"/>
    <mergeCell ref="DM8:DN8"/>
    <mergeCell ref="DO7:DP7"/>
    <mergeCell ref="DS7:DT7"/>
    <mergeCell ref="DQ8:DR8"/>
    <mergeCell ref="DS8:DT8"/>
    <mergeCell ref="DI7:DJ7"/>
    <mergeCell ref="DQ7:DR7"/>
    <mergeCell ref="DU7:DV7"/>
    <mergeCell ref="E12:F12"/>
    <mergeCell ref="C11:D11"/>
    <mergeCell ref="C12:D12"/>
    <mergeCell ref="DU8:DV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S10:T10"/>
    <mergeCell ref="S11:T11"/>
    <mergeCell ref="U11:V11"/>
    <mergeCell ref="C4:D4"/>
    <mergeCell ref="E4:F4"/>
    <mergeCell ref="G4:H4"/>
    <mergeCell ref="O4:P4"/>
    <mergeCell ref="Q4:R4"/>
    <mergeCell ref="W4:X4"/>
    <mergeCell ref="I4:J4"/>
    <mergeCell ref="M4:N4"/>
    <mergeCell ref="S4:T4"/>
    <mergeCell ref="U4:V4"/>
    <mergeCell ref="AE4:AF4"/>
    <mergeCell ref="BU4:BV4"/>
    <mergeCell ref="BE4:BF4"/>
    <mergeCell ref="BM4:BN4"/>
    <mergeCell ref="BO4:BP4"/>
    <mergeCell ref="BG4:BH4"/>
    <mergeCell ref="BI4:BJ4"/>
    <mergeCell ref="BK4:BL4"/>
    <mergeCell ref="K4:L4"/>
    <mergeCell ref="AK4:AL4"/>
    <mergeCell ref="AG4:AH4"/>
    <mergeCell ref="AI4:AJ4"/>
    <mergeCell ref="AC4:AD4"/>
    <mergeCell ref="Y4:Z4"/>
    <mergeCell ref="AA4:AB4"/>
    <mergeCell ref="BA4:BB4"/>
    <mergeCell ref="AM4:AN4"/>
    <mergeCell ref="AO4:AP4"/>
    <mergeCell ref="AU4:AV4"/>
    <mergeCell ref="AW4:AX4"/>
    <mergeCell ref="AY4:AZ4"/>
    <mergeCell ref="AQ4:AR4"/>
    <mergeCell ref="DW12:DX12"/>
    <mergeCell ref="DU4:DV4"/>
    <mergeCell ref="DW4:DX4"/>
    <mergeCell ref="DE4:DF4"/>
    <mergeCell ref="DO4:DP4"/>
    <mergeCell ref="DK4:DL4"/>
    <mergeCell ref="DM4:DN4"/>
    <mergeCell ref="DQ4:DR4"/>
    <mergeCell ref="DS4:DT4"/>
    <mergeCell ref="DG4:DH4"/>
    <mergeCell ref="DE8:DF8"/>
    <mergeCell ref="DQ12:DR12"/>
    <mergeCell ref="DO10:DP10"/>
    <mergeCell ref="DO5:DP5"/>
    <mergeCell ref="DU12:DV12"/>
    <mergeCell ref="DU10:DV10"/>
    <mergeCell ref="DU6:DV6"/>
    <mergeCell ref="DS12:DT12"/>
    <mergeCell ref="DS10:DT10"/>
    <mergeCell ref="DS6:DT6"/>
    <mergeCell ref="DS5:DT5"/>
    <mergeCell ref="DQ11:DR11"/>
    <mergeCell ref="DW7:DX7"/>
    <mergeCell ref="DW8:DX8"/>
    <mergeCell ref="AS10:AT10"/>
    <mergeCell ref="DI4:DJ4"/>
    <mergeCell ref="CM4:CN4"/>
    <mergeCell ref="CO4:CP4"/>
    <mergeCell ref="DC4:DD4"/>
    <mergeCell ref="CQ4:CR4"/>
    <mergeCell ref="CW4:CX4"/>
    <mergeCell ref="CS4:CT4"/>
    <mergeCell ref="CY4:CZ4"/>
    <mergeCell ref="CU4:CV4"/>
    <mergeCell ref="DA4:DB4"/>
    <mergeCell ref="CE4:CF4"/>
    <mergeCell ref="CG4:CH4"/>
    <mergeCell ref="CI4:CJ4"/>
    <mergeCell ref="CK4:CL4"/>
    <mergeCell ref="BY4:BZ4"/>
    <mergeCell ref="CA4:CB4"/>
    <mergeCell ref="CC4:CD4"/>
    <mergeCell ref="BS4:BT4"/>
    <mergeCell ref="BW4:BX4"/>
    <mergeCell ref="BC4:BD4"/>
    <mergeCell ref="AS4:AT4"/>
    <mergeCell ref="BQ4:BR4"/>
    <mergeCell ref="DG8:DH8"/>
  </mergeCells>
  <phoneticPr fontId="0" type="noConversion"/>
  <conditionalFormatting sqref="DT45 DV45 DX45 BV45">
    <cfRule type="cellIs" dxfId="49" priority="21" stopIfTrue="1" operator="lessThan">
      <formula>BV$11</formula>
    </cfRule>
  </conditionalFormatting>
  <conditionalFormatting sqref="F45 H45 J45 DR45 T45 V45 X45 R45 AH45 AF45 AN45 AP45 AL45 BB45 AZ45 BH45 BJ45 BF45 DL45 DN45 DP45 N45 P45 Z45 AB45 AD45 AJ45 AR45 AV45 AX45 BD45 BL45 BN45 BT45 BP45 BR45 BX45 BZ45 CB45 CD45 CF45 CH45 CJ45 CL45 CN45 CP45 CR45 CT45 CZ45 CV45 CX45 DB45 DD45 DF45 DH45 DJ45">
    <cfRule type="cellIs" dxfId="48" priority="22" stopIfTrue="1" operator="lessThan">
      <formula>F$12</formula>
    </cfRule>
  </conditionalFormatting>
  <conditionalFormatting sqref="F46 H46 J46 T46 V46 P46 R46 X46 N46 Z46">
    <cfRule type="cellIs" dxfId="47" priority="23" stopIfTrue="1" operator="greaterThan">
      <formula>F10</formula>
    </cfRule>
  </conditionalFormatting>
  <conditionalFormatting sqref="F47 H47 J47 T47 V47 P47 R47 X47 N47 Z47">
    <cfRule type="cellIs" dxfId="46" priority="24" stopIfTrue="1" operator="greaterThan">
      <formula>F10</formula>
    </cfRule>
  </conditionalFormatting>
  <conditionalFormatting sqref="AB46 AL46 AH46 AD46 AN46 AP46 AF46 AJ46 BB46 AV46 AR46 AX46 AZ46 BH46 BJ46 BD46 BF46 BL46 BP46 BR46 BT46 BN46 DL46 DN46 DP46 BZ46 CB46 CD46 CF46 CH46 CJ46 BX46 DD46 BV46 CT46 CX46 CP46 DF46 CV46 DJ46 CL46 CN46 DB46 CR46 CZ46 DR46 DT46 DV46 DX46 DH46">
    <cfRule type="cellIs" dxfId="45" priority="25" stopIfTrue="1" operator="greaterThan">
      <formula>AA10</formula>
    </cfRule>
  </conditionalFormatting>
  <conditionalFormatting sqref="AB47 AL47 AH47 AD47 AN47 AP47 AF47 AJ47 BB47 AV47 AR47 AX47 AZ47 BH47 BJ47 BD47 BF47 BL47 BP47 BR47 BT47 BN47 DL47 DN47 DP47 BZ47 CB47 CD47 CF47 CH47 CJ47 BX47 DD47 BV47 CT47 CX47 CP47 DF47 CV47 DJ47 CL47 CN47 DB47 CR47 CZ47 DR47 DT47 DV47 DX47 DH47">
    <cfRule type="cellIs" dxfId="44" priority="26" stopIfTrue="1" operator="greaterThan">
      <formula>AA10</formula>
    </cfRule>
  </conditionalFormatting>
  <conditionalFormatting sqref="G15:G44 I15:I44 M15:M44 O15:O44 U15:U44 W15:W44 Y15:Y44 AA15:AA44 AI15:AI44 AK15:AK44 AO15:AO44 AQ15:AQ44 AU15:AU44 BC15:BC44 BE15:BE44 BI15:BI44 BK15:BK44 BM15:BM44 DM15:DM44 DO15:DO44 DQ15:DQ44 DS15:DS44 DU15:DU44 DK15:DK44 DW15:DW44 E15:E44 Q15:Q44 S15:S44 AC15:AC44 AE15:AE44 AG15:AG44 AM15:AM44 AW15:AW44 AY15:AY44 BA15:BA44 BG15:BG44 BO15:BO44 BQ15:BQ44 BS15:BS44 BU15:BU44 BW15:BW44 BY15:BY44 CA15:CA44 CC15:CC44 CE15:CE44 CG15:CG44 CI15:CI44 CK15:CK44 CM15:CM44 CO15:CO44 CQ15:CQ44 CS15:CS44 CU15:CU44 CW15:CW44 DC15:DC44 CY15:CY44 DA15:DA44 DE15:DE44 DG15:DG44 DI15:DI44 C15:C44 D18:D47">
    <cfRule type="expression" dxfId="43" priority="27" stopIfTrue="1">
      <formula>AND(NOT(ISBLANK(C$8)),C15&gt;C$8)</formula>
    </cfRule>
    <cfRule type="expression" dxfId="42" priority="28" stopIfTrue="1">
      <formula>AND(NOT(ISBLANK(C$8)),C15&lt;C$9,NOT(ISBLANK(C15)))</formula>
    </cfRule>
  </conditionalFormatting>
  <conditionalFormatting sqref="DU45 DW45 DQ45 DS45 DO45 DI45 DG45 DE45 DC45 CY45 CW45 CU45 DA45 CS45 CQ45 CO45 DK45 DM45 CM45 BY45 CA45 CC45 CE45 CG45 CI45 CK45 BW45 BO45 BQ45 BS45 BU45 BM45 BG45 BI45 BK45 BE45 BC45 AW45 AY45 AU45 AQ45 BA45 AO45 AM45 AK45 AG45 AI45 AE45 AC45 AA45 Y45 W45 O45 Q45 G45 I45 M45 S45 U45 C45 E45">
    <cfRule type="cellIs" dxfId="41" priority="29" stopIfTrue="1" operator="lessThan">
      <formula>$C$12</formula>
    </cfRule>
  </conditionalFormatting>
  <conditionalFormatting sqref="DU46 DW46 DQ46 DS46 DO46 DI46 DG46 DE46 DC46 CY46 CW46 CU46 DA46 CS46 CQ46 CO46 DK46 DM46 CM46 BY46 CA46 CC46 CE46 CG46 CI46 CK46 BW46 BO46 BQ46 BS46 BU46 BM46 BG46 BI46 BK46 BE46 BC46 AW46 AY46 AU46 AQ46 BA46 AO46 AM46 AK46 AG46 AI46 AE46 AC46 AA46 Y46 W46 O46 Q46 E46 G46 I46 M46 S46 U46 C46">
    <cfRule type="cellIs" dxfId="40" priority="30" stopIfTrue="1" operator="greaterThan">
      <formula>$C$6</formula>
    </cfRule>
  </conditionalFormatting>
  <conditionalFormatting sqref="L45">
    <cfRule type="cellIs" dxfId="39" priority="14" stopIfTrue="1" operator="lessThan">
      <formula>L$12</formula>
    </cfRule>
  </conditionalFormatting>
  <conditionalFormatting sqref="L46">
    <cfRule type="cellIs" dxfId="38" priority="15" stopIfTrue="1" operator="greaterThan">
      <formula>L10</formula>
    </cfRule>
  </conditionalFormatting>
  <conditionalFormatting sqref="L47">
    <cfRule type="cellIs" dxfId="37" priority="16" stopIfTrue="1" operator="greaterThan">
      <formula>L10</formula>
    </cfRule>
  </conditionalFormatting>
  <conditionalFormatting sqref="K15:K44">
    <cfRule type="expression" dxfId="36" priority="17" stopIfTrue="1">
      <formula>AND(NOT(ISBLANK(K$8)),K15&gt;K$8)</formula>
    </cfRule>
    <cfRule type="expression" dxfId="35" priority="18" stopIfTrue="1">
      <formula>AND(NOT(ISBLANK(K$8)),K15&lt;K$9,NOT(ISBLANK(K15)))</formula>
    </cfRule>
  </conditionalFormatting>
  <conditionalFormatting sqref="K45">
    <cfRule type="cellIs" dxfId="34" priority="19" stopIfTrue="1" operator="lessThan">
      <formula>$C$12</formula>
    </cfRule>
  </conditionalFormatting>
  <conditionalFormatting sqref="K46">
    <cfRule type="cellIs" dxfId="33" priority="20" stopIfTrue="1" operator="greaterThan">
      <formula>$C$6</formula>
    </cfRule>
  </conditionalFormatting>
  <conditionalFormatting sqref="G14 I14 M14 O14 U14 W14 Y14 AA14 AI14 AK14 AO14 AQ14 AU14 BC14 BE14 BI14 BK14 BM14 DM14 DO14 DQ14 DS14 DU14 DK14 DW14 E14 Q14 S14 AC14 AE14 AG14 AM14 AW14 AY14 BA14 BG14 BO14 BQ14 BS14 BU14 BW14 BY14 CA14 CC14 CE14 CG14 CI14 CK14 CM14 CO14 CQ14 CS14 CU14 CW14 DC14 CY14 DA14 DE14 DG14 DI14 C14">
    <cfRule type="expression" dxfId="32" priority="12" stopIfTrue="1">
      <formula>AND(NOT(ISBLANK(C$8)),C14&gt;C$8)</formula>
    </cfRule>
    <cfRule type="expression" dxfId="31" priority="13" stopIfTrue="1">
      <formula>AND(NOT(ISBLANK(C$8)),C14&lt;C$9,NOT(ISBLANK(C14)))</formula>
    </cfRule>
  </conditionalFormatting>
  <conditionalFormatting sqref="K14">
    <cfRule type="expression" dxfId="30" priority="10" stopIfTrue="1">
      <formula>AND(NOT(ISBLANK(K$8)),K14&gt;K$8)</formula>
    </cfRule>
    <cfRule type="expression" dxfId="29" priority="11" stopIfTrue="1">
      <formula>AND(NOT(ISBLANK(K$8)),K14&lt;K$9,NOT(ISBLANK(K14)))</formula>
    </cfRule>
  </conditionalFormatting>
  <conditionalFormatting sqref="AT45">
    <cfRule type="cellIs" dxfId="28" priority="3" stopIfTrue="1" operator="lessThan">
      <formula>AT$12</formula>
    </cfRule>
  </conditionalFormatting>
  <conditionalFormatting sqref="AT46">
    <cfRule type="cellIs" dxfId="27" priority="4" stopIfTrue="1" operator="greaterThan">
      <formula>AS10</formula>
    </cfRule>
  </conditionalFormatting>
  <conditionalFormatting sqref="AT47">
    <cfRule type="cellIs" dxfId="26" priority="5" stopIfTrue="1" operator="greaterThan">
      <formula>AS10</formula>
    </cfRule>
  </conditionalFormatting>
  <conditionalFormatting sqref="AS15:AS44">
    <cfRule type="expression" dxfId="25" priority="6" stopIfTrue="1">
      <formula>AND(NOT(ISBLANK(AS$8)),AS15&gt;AS$8)</formula>
    </cfRule>
    <cfRule type="expression" dxfId="24" priority="7" stopIfTrue="1">
      <formula>AND(NOT(ISBLANK(AS$8)),AS15&lt;AS$9,NOT(ISBLANK(AS15)))</formula>
    </cfRule>
  </conditionalFormatting>
  <conditionalFormatting sqref="AS45">
    <cfRule type="cellIs" dxfId="23" priority="8" stopIfTrue="1" operator="lessThan">
      <formula>$C$12</formula>
    </cfRule>
  </conditionalFormatting>
  <conditionalFormatting sqref="AS46">
    <cfRule type="cellIs" dxfId="22" priority="9" stopIfTrue="1" operator="greaterThan">
      <formula>$C$6</formula>
    </cfRule>
  </conditionalFormatting>
  <conditionalFormatting sqref="AS14">
    <cfRule type="expression" dxfId="21" priority="1" stopIfTrue="1">
      <formula>AND(NOT(ISBLANK(AS$8)),AS14&gt;AS$8)</formula>
    </cfRule>
    <cfRule type="expression" dxfId="20" priority="2" stopIfTrue="1">
      <formula>AND(NOT(ISBLANK(AS$8)),AS14&lt;AS$9,NOT(ISBLANK(AS14)))</formula>
    </cfRule>
  </conditionalFormatting>
  <dataValidations count="1">
    <dataValidation type="list" allowBlank="1" showInputMessage="1" showErrorMessage="1" error="יש לבחור ערך מתוך הרשימה" sqref="DF14:DF44 DB14:DB44 CV14:CV44 CR14:CR44 CN14:CN44 CJ14:CJ44 CH14:CH44 CF14:CF44 CD14:CD44 CB14:CB44 BZ14:BZ44 BX14:BX44 BT14:BT44 BR14:BR44 BP14:BP44 BN14:BN44 AL14:AL44 R14:R44 AF14:AF44 AD14:AD44 Z14:Z44 P14:P44 N14:N44 H14:H44 DJ14:DJ44 F14:F44 T14:T44 V14:V44 L14:L44 AH14:AH44 AN14:AN44 AP14:AP44 BB14:BB44 AX14:AX44 BH14:BH44 BJ14:BJ44 BF14:BF44 DL14:DL44 DN14:DN44 DP14:DP44 DR14:DR44 DT14:DT44 DV14:DV44 DX14:DX44 D14:D44 X14:X44 AB14:AB44 AJ14:AJ44 AV14:AV44 AZ14:AZ44 BD14:BD44 BL14:BL44 BV14:BV44 CL14:CL44 CP14:CP44 CT14:CT44 CX14:CX44 CZ14:CZ44 DD14:DD44 DH14:DH44 J14:J44 AR14:AR44 AT14:AT44" xr:uid="{00000000-0002-0000-06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118</xdr:col>
                <xdr:colOff>0</xdr:colOff>
                <xdr:row>4</xdr:row>
                <xdr:rowOff>22860</xdr:rowOff>
              </from>
              <to>
                <xdr:col>118</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118</xdr:col>
                <xdr:colOff>0</xdr:colOff>
                <xdr:row>3</xdr:row>
                <xdr:rowOff>22860</xdr:rowOff>
              </from>
              <to>
                <xdr:col>118</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19"/>
  <dimension ref="A1:EO52"/>
  <sheetViews>
    <sheetView rightToLeft="1" zoomScale="85" zoomScaleNormal="85" workbookViewId="0">
      <pane xSplit="10" ySplit="13" topLeftCell="AM14" activePane="bottomRight" state="frozen"/>
      <selection pane="topRight" activeCell="K1" sqref="K1"/>
      <selection pane="bottomLeft" activeCell="A14" sqref="A14"/>
      <selection pane="bottomRight" activeCell="AM14" sqref="AM14"/>
    </sheetView>
  </sheetViews>
  <sheetFormatPr defaultColWidth="9.21875" defaultRowHeight="13.2" x14ac:dyDescent="0.25"/>
  <cols>
    <col min="1" max="1" width="8" style="2" customWidth="1"/>
    <col min="2" max="2" width="12.5546875" style="2" customWidth="1"/>
    <col min="3" max="3" width="9.77734375" style="2" hidden="1" customWidth="1"/>
    <col min="4" max="4" width="19.44140625" style="2" hidden="1" customWidth="1"/>
    <col min="5" max="5" width="9.77734375" style="2" hidden="1" customWidth="1"/>
    <col min="6" max="6" width="19.21875" style="2" hidden="1" customWidth="1"/>
    <col min="7" max="7" width="9.77734375" style="2" hidden="1" customWidth="1"/>
    <col min="8" max="8" width="19.44140625" style="2" hidden="1" customWidth="1"/>
    <col min="9" max="9" width="9.77734375" style="2" hidden="1" customWidth="1"/>
    <col min="10" max="10" width="19.21875" style="2" hidden="1" customWidth="1"/>
    <col min="11" max="11" width="9.77734375" style="2" customWidth="1"/>
    <col min="12" max="12" width="18.77734375" style="2" customWidth="1"/>
    <col min="13" max="13" width="9.77734375" style="2" hidden="1" customWidth="1"/>
    <col min="14" max="14" width="19.21875" style="2" hidden="1" customWidth="1"/>
    <col min="15" max="15" width="9.77734375" style="2" customWidth="1"/>
    <col min="16" max="16" width="19.21875" style="2" customWidth="1"/>
    <col min="17" max="17" width="9.77734375" style="2" hidden="1" customWidth="1"/>
    <col min="18" max="18" width="19.21875" style="2" hidden="1" customWidth="1"/>
    <col min="19" max="19" width="9.77734375" style="2" customWidth="1"/>
    <col min="20" max="20" width="19.21875" style="2" customWidth="1"/>
    <col min="21" max="21" width="9.77734375" style="2" customWidth="1"/>
    <col min="22" max="24" width="19.21875" style="2" customWidth="1"/>
    <col min="25" max="25" width="9.77734375" style="2" customWidth="1"/>
    <col min="26" max="26" width="19.21875" style="2" customWidth="1"/>
    <col min="27" max="27" width="9.77734375" style="2" hidden="1" customWidth="1"/>
    <col min="28" max="28" width="19.21875" style="2" hidden="1" customWidth="1"/>
    <col min="29" max="29" width="9.77734375" style="2" customWidth="1"/>
    <col min="30" max="30" width="19.21875" style="2" customWidth="1"/>
    <col min="31" max="31" width="9.77734375" style="2" hidden="1" customWidth="1"/>
    <col min="32" max="32" width="19.21875" style="2" hidden="1" customWidth="1"/>
    <col min="33" max="33" width="9.77734375" style="2" customWidth="1"/>
    <col min="34" max="34" width="19.21875" style="2" customWidth="1"/>
    <col min="35" max="35" width="9.77734375" style="2" customWidth="1"/>
    <col min="36" max="36" width="18.5546875" style="2" customWidth="1"/>
    <col min="37" max="37" width="9.77734375" style="2" customWidth="1"/>
    <col min="38" max="38" width="18.5546875" style="2" customWidth="1"/>
    <col min="39" max="39" width="9.77734375" style="2" customWidth="1"/>
    <col min="40" max="40" width="19.21875" style="2" customWidth="1"/>
    <col min="41" max="41" width="9.77734375" style="2" customWidth="1"/>
    <col min="42" max="42" width="19" style="2" customWidth="1"/>
    <col min="43" max="43" width="9.77734375" style="2" customWidth="1"/>
    <col min="44" max="44" width="19" style="2" customWidth="1"/>
    <col min="45" max="45" width="9.77734375" style="2" hidden="1" customWidth="1"/>
    <col min="46" max="46" width="19" style="2" hidden="1" customWidth="1"/>
    <col min="47" max="47" width="9.77734375" style="2" customWidth="1"/>
    <col min="48" max="48" width="19.21875" style="2" customWidth="1"/>
    <col min="49" max="49" width="9.77734375" style="2" customWidth="1"/>
    <col min="50" max="50" width="19.21875" style="2" customWidth="1"/>
    <col min="51" max="51" width="9.77734375" style="2" customWidth="1"/>
    <col min="52" max="52" width="19.21875" style="2" customWidth="1"/>
    <col min="53" max="53" width="9.77734375" style="2" hidden="1" customWidth="1"/>
    <col min="54" max="54" width="19.21875" style="2" hidden="1" customWidth="1"/>
    <col min="55" max="55" width="9.77734375" style="2" hidden="1" customWidth="1"/>
    <col min="56" max="56" width="19.21875" style="2" hidden="1" customWidth="1"/>
    <col min="57" max="57" width="9.77734375" style="2" customWidth="1"/>
    <col min="58" max="58" width="18.77734375" style="2" customWidth="1"/>
    <col min="59" max="59" width="9.77734375" style="2" hidden="1" customWidth="1"/>
    <col min="60" max="60" width="19.21875" style="2" hidden="1" customWidth="1"/>
    <col min="61" max="61" width="9.77734375" style="2" hidden="1" customWidth="1"/>
    <col min="62" max="62" width="18.77734375" style="2" hidden="1" customWidth="1"/>
    <col min="63" max="63" width="9.77734375" style="2" customWidth="1"/>
    <col min="64" max="64" width="18.5546875" style="2" customWidth="1"/>
    <col min="65" max="65" width="9.77734375" style="2" customWidth="1"/>
    <col min="66" max="66" width="18.77734375" style="2" customWidth="1"/>
    <col min="67" max="67" width="9.77734375" style="2" customWidth="1"/>
    <col min="68" max="68" width="18.77734375" style="2" customWidth="1"/>
    <col min="69" max="69" width="9.77734375" style="2" customWidth="1"/>
    <col min="70" max="70" width="18.77734375" style="2" customWidth="1"/>
    <col min="71" max="71" width="9.77734375" style="2" customWidth="1"/>
    <col min="72" max="72" width="19.21875" style="2" customWidth="1"/>
    <col min="73" max="73" width="9.77734375" style="2" customWidth="1"/>
    <col min="74" max="74" width="19.21875" style="2" customWidth="1"/>
    <col min="75" max="75" width="9.77734375" style="2" customWidth="1"/>
    <col min="76" max="76" width="19" style="2" customWidth="1"/>
    <col min="77" max="77" width="9.77734375" style="2" customWidth="1"/>
    <col min="78" max="78" width="18.5546875" style="2" customWidth="1"/>
    <col min="79" max="79" width="9.77734375" style="2" customWidth="1"/>
    <col min="80" max="80" width="18.77734375" style="2" customWidth="1"/>
    <col min="81" max="81" width="9.77734375" style="2" customWidth="1"/>
    <col min="82" max="82" width="18.77734375" style="2" customWidth="1"/>
    <col min="83" max="83" width="9.77734375" style="2" customWidth="1"/>
    <col min="84" max="84" width="18.77734375" style="2" customWidth="1"/>
    <col min="85" max="85" width="9.77734375" style="2" customWidth="1"/>
    <col min="86" max="86" width="18.77734375" style="2" customWidth="1"/>
    <col min="87" max="87" width="9.77734375" style="2" customWidth="1"/>
    <col min="88" max="88" width="18.77734375" style="2" customWidth="1"/>
    <col min="89" max="89" width="9.77734375" style="2" customWidth="1"/>
    <col min="90" max="90" width="18.77734375" style="2" customWidth="1"/>
    <col min="91" max="91" width="9.77734375" style="2" customWidth="1"/>
    <col min="92" max="92" width="18.5546875" style="2" customWidth="1"/>
    <col min="93" max="93" width="9.77734375" style="2" customWidth="1"/>
    <col min="94" max="94" width="18.77734375" style="2" customWidth="1"/>
    <col min="95" max="95" width="9.77734375" style="2" customWidth="1"/>
    <col min="96" max="96" width="18.77734375" style="2" customWidth="1"/>
    <col min="97" max="97" width="9.77734375" style="2" customWidth="1"/>
    <col min="98" max="98" width="18.77734375" style="2" customWidth="1"/>
    <col min="99" max="99" width="9.77734375" style="2" customWidth="1"/>
    <col min="100" max="100" width="19.21875" style="2" customWidth="1"/>
    <col min="101" max="101" width="9.77734375" style="2" customWidth="1"/>
    <col min="102" max="102" width="19.21875" style="2" customWidth="1"/>
    <col min="103" max="103" width="9.77734375" style="2" customWidth="1"/>
    <col min="104" max="104" width="19.21875" style="2" customWidth="1"/>
    <col min="105" max="105" width="9.77734375" style="2" customWidth="1"/>
    <col min="106" max="106" width="19" style="2" customWidth="1"/>
    <col min="107" max="107" width="9.77734375" style="2" customWidth="1"/>
    <col min="108" max="108" width="18.77734375" style="2" customWidth="1"/>
    <col min="109" max="109" width="9.77734375" style="2" customWidth="1"/>
    <col min="110" max="110" width="19" style="2" customWidth="1"/>
    <col min="111" max="111" width="9.77734375" style="2" customWidth="1"/>
    <col min="112" max="112" width="18.77734375" style="2" customWidth="1"/>
    <col min="113" max="113" width="9.77734375" style="2" customWidth="1"/>
    <col min="114" max="114" width="19" style="2" customWidth="1"/>
    <col min="115" max="115" width="9.77734375" style="2" customWidth="1"/>
    <col min="116" max="116" width="19" style="2" customWidth="1"/>
    <col min="117" max="117" width="9.77734375" style="2" customWidth="1"/>
    <col min="118" max="118" width="18.77734375" style="2" customWidth="1"/>
    <col min="119" max="119" width="9.77734375" style="2" hidden="1" customWidth="1"/>
    <col min="120" max="120" width="18.77734375" style="2" hidden="1" customWidth="1"/>
    <col min="121" max="121" width="9.77734375" style="2" hidden="1" customWidth="1"/>
    <col min="122" max="122" width="19.21875" style="2" hidden="1" customWidth="1"/>
    <col min="123" max="123" width="9.77734375" style="2" hidden="1" customWidth="1"/>
    <col min="124" max="124" width="18.5546875" style="2" hidden="1" customWidth="1"/>
    <col min="125" max="16384" width="9.21875" style="2"/>
  </cols>
  <sheetData>
    <row r="1" spans="1:145" ht="21" x14ac:dyDescent="0.25">
      <c r="A1" s="76" t="s">
        <v>160</v>
      </c>
      <c r="B1" s="77" t="s">
        <v>282</v>
      </c>
      <c r="C1" s="66"/>
      <c r="D1" s="66"/>
      <c r="E1" s="66"/>
      <c r="F1" s="18"/>
      <c r="G1" s="18"/>
      <c r="H1" s="18"/>
      <c r="I1" s="18"/>
      <c r="J1" s="18"/>
      <c r="K1" s="65" t="s">
        <v>157</v>
      </c>
      <c r="L1" s="65" t="str">
        <f>כללי!C8</f>
        <v>כפר סבא הוד השרון</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row>
    <row r="2" spans="1:145" ht="21" x14ac:dyDescent="0.25">
      <c r="A2" s="18"/>
      <c r="B2" s="18"/>
      <c r="C2" s="66"/>
      <c r="D2" s="66"/>
      <c r="E2" s="66"/>
      <c r="F2" s="66"/>
      <c r="G2" s="66"/>
      <c r="H2" s="66"/>
      <c r="I2" s="18"/>
      <c r="J2" s="18"/>
      <c r="K2" s="18"/>
      <c r="L2" s="66" t="s">
        <v>265</v>
      </c>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row>
    <row r="3" spans="1:145" ht="12.75" customHeight="1" x14ac:dyDescent="0.25">
      <c r="A3" s="18"/>
      <c r="B3" s="18"/>
      <c r="C3" s="66"/>
      <c r="D3" s="66"/>
      <c r="E3" s="66"/>
      <c r="F3" s="66"/>
      <c r="G3" s="66"/>
      <c r="H3" s="66"/>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11" t="s">
        <v>274</v>
      </c>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row>
    <row r="4" spans="1:145" s="1" customFormat="1" ht="17.25" customHeight="1" x14ac:dyDescent="0.25">
      <c r="A4" s="16"/>
      <c r="B4" s="75" t="s">
        <v>161</v>
      </c>
      <c r="C4" s="191">
        <v>7</v>
      </c>
      <c r="D4" s="192"/>
      <c r="E4" s="191">
        <v>13</v>
      </c>
      <c r="F4" s="192"/>
      <c r="G4" s="191">
        <v>14</v>
      </c>
      <c r="H4" s="192"/>
      <c r="I4" s="191">
        <v>15</v>
      </c>
      <c r="J4" s="192"/>
      <c r="K4" s="191">
        <v>16</v>
      </c>
      <c r="L4" s="192"/>
      <c r="M4" s="191">
        <v>19</v>
      </c>
      <c r="N4" s="192"/>
      <c r="O4" s="191">
        <v>20</v>
      </c>
      <c r="P4" s="192"/>
      <c r="Q4" s="191">
        <v>17</v>
      </c>
      <c r="R4" s="192"/>
      <c r="S4" s="191">
        <v>18</v>
      </c>
      <c r="T4" s="192"/>
      <c r="U4" s="191">
        <v>21</v>
      </c>
      <c r="V4" s="192"/>
      <c r="W4" s="191">
        <v>23</v>
      </c>
      <c r="X4" s="192"/>
      <c r="Y4" s="191">
        <v>26</v>
      </c>
      <c r="Z4" s="192"/>
      <c r="AA4" s="191">
        <v>29</v>
      </c>
      <c r="AB4" s="192"/>
      <c r="AC4" s="191">
        <v>38</v>
      </c>
      <c r="AD4" s="192"/>
      <c r="AE4" s="191">
        <v>33</v>
      </c>
      <c r="AF4" s="192"/>
      <c r="AG4" s="191">
        <v>33</v>
      </c>
      <c r="AH4" s="192"/>
      <c r="AI4" s="191">
        <v>31</v>
      </c>
      <c r="AJ4" s="192"/>
      <c r="AK4" s="191">
        <v>35</v>
      </c>
      <c r="AL4" s="192"/>
      <c r="AM4" s="191">
        <v>37</v>
      </c>
      <c r="AN4" s="192"/>
      <c r="AO4" s="191">
        <v>39</v>
      </c>
      <c r="AP4" s="192"/>
      <c r="AQ4" s="191">
        <v>43</v>
      </c>
      <c r="AR4" s="192"/>
      <c r="AS4" s="191">
        <v>45</v>
      </c>
      <c r="AT4" s="192"/>
      <c r="AU4" s="191">
        <v>45</v>
      </c>
      <c r="AV4" s="192"/>
      <c r="AW4" s="191">
        <v>40</v>
      </c>
      <c r="AX4" s="192"/>
      <c r="AY4" s="191">
        <v>42</v>
      </c>
      <c r="AZ4" s="192"/>
      <c r="BA4" s="191">
        <v>50</v>
      </c>
      <c r="BB4" s="192"/>
      <c r="BC4" s="191">
        <v>46</v>
      </c>
      <c r="BD4" s="192"/>
      <c r="BE4" s="191">
        <v>47</v>
      </c>
      <c r="BF4" s="192"/>
      <c r="BG4" s="191">
        <v>48</v>
      </c>
      <c r="BH4" s="192"/>
      <c r="BI4" s="191">
        <v>53</v>
      </c>
      <c r="BJ4" s="192"/>
      <c r="BK4" s="191">
        <v>53</v>
      </c>
      <c r="BL4" s="192"/>
      <c r="BM4" s="191">
        <v>54</v>
      </c>
      <c r="BN4" s="192"/>
      <c r="BO4" s="191">
        <v>55</v>
      </c>
      <c r="BP4" s="192"/>
      <c r="BQ4" s="191">
        <v>56</v>
      </c>
      <c r="BR4" s="192"/>
      <c r="BS4" s="191">
        <v>71</v>
      </c>
      <c r="BT4" s="192"/>
      <c r="BU4" s="191">
        <v>63</v>
      </c>
      <c r="BV4" s="192"/>
      <c r="BW4" s="191">
        <v>64</v>
      </c>
      <c r="BX4" s="192"/>
      <c r="BY4" s="191">
        <v>65</v>
      </c>
      <c r="BZ4" s="192"/>
      <c r="CA4" s="191">
        <v>66</v>
      </c>
      <c r="CB4" s="192"/>
      <c r="CC4" s="191">
        <v>67</v>
      </c>
      <c r="CD4" s="192"/>
      <c r="CE4" s="191">
        <v>68</v>
      </c>
      <c r="CF4" s="192"/>
      <c r="CG4" s="191">
        <v>69</v>
      </c>
      <c r="CH4" s="192"/>
      <c r="CI4" s="191">
        <v>78</v>
      </c>
      <c r="CJ4" s="192"/>
      <c r="CK4" s="191">
        <v>79</v>
      </c>
      <c r="CL4" s="192"/>
      <c r="CM4" s="191">
        <v>74</v>
      </c>
      <c r="CN4" s="192"/>
      <c r="CO4" s="191">
        <v>82</v>
      </c>
      <c r="CP4" s="192"/>
      <c r="CQ4" s="191">
        <v>72</v>
      </c>
      <c r="CR4" s="192"/>
      <c r="CS4" s="191">
        <v>76</v>
      </c>
      <c r="CT4" s="192"/>
      <c r="CU4" s="191">
        <v>83</v>
      </c>
      <c r="CV4" s="192"/>
      <c r="CW4" s="191">
        <v>73</v>
      </c>
      <c r="CX4" s="192"/>
      <c r="CY4" s="191">
        <v>80</v>
      </c>
      <c r="CZ4" s="192"/>
      <c r="DA4" s="191">
        <v>70</v>
      </c>
      <c r="DB4" s="192"/>
      <c r="DC4" s="191">
        <v>75</v>
      </c>
      <c r="DD4" s="192"/>
      <c r="DE4" s="191">
        <v>77</v>
      </c>
      <c r="DF4" s="192"/>
      <c r="DG4" s="191">
        <v>59</v>
      </c>
      <c r="DH4" s="192"/>
      <c r="DI4" s="191">
        <v>81</v>
      </c>
      <c r="DJ4" s="192"/>
      <c r="DK4" s="191">
        <v>62</v>
      </c>
      <c r="DL4" s="192"/>
      <c r="DM4" s="191">
        <v>84</v>
      </c>
      <c r="DN4" s="192"/>
      <c r="DO4" s="191">
        <v>85</v>
      </c>
      <c r="DP4" s="192"/>
      <c r="DQ4" s="191">
        <v>87</v>
      </c>
      <c r="DR4" s="192"/>
      <c r="DS4" s="191"/>
      <c r="DT4" s="192"/>
      <c r="DU4" s="16"/>
      <c r="DV4" s="198"/>
      <c r="DW4" s="198"/>
      <c r="DX4" s="198"/>
      <c r="DY4" s="198"/>
      <c r="DZ4" s="198"/>
      <c r="EA4" s="198"/>
      <c r="EB4" s="198"/>
      <c r="EC4" s="198"/>
      <c r="ED4" s="198"/>
      <c r="EE4" s="198"/>
      <c r="EF4" s="198"/>
      <c r="EG4" s="198"/>
      <c r="EH4" s="198"/>
      <c r="EI4" s="198"/>
      <c r="EJ4" s="198"/>
      <c r="EK4" s="198"/>
      <c r="EL4" s="198"/>
      <c r="EM4" s="198"/>
      <c r="EN4" s="198"/>
      <c r="EO4" s="198"/>
    </row>
    <row r="5" spans="1:145" s="1" customFormat="1" ht="24.75" customHeight="1" x14ac:dyDescent="0.25">
      <c r="A5" s="16"/>
      <c r="B5" s="17" t="s">
        <v>10</v>
      </c>
      <c r="C5" s="155" t="s">
        <v>137</v>
      </c>
      <c r="D5" s="156"/>
      <c r="E5" s="155" t="s">
        <v>97</v>
      </c>
      <c r="F5" s="156"/>
      <c r="G5" s="155" t="s">
        <v>98</v>
      </c>
      <c r="H5" s="156"/>
      <c r="I5" s="155" t="s">
        <v>100</v>
      </c>
      <c r="J5" s="156"/>
      <c r="K5" s="155" t="s">
        <v>99</v>
      </c>
      <c r="L5" s="156"/>
      <c r="M5" s="155" t="s">
        <v>103</v>
      </c>
      <c r="N5" s="156"/>
      <c r="O5" s="155" t="s">
        <v>104</v>
      </c>
      <c r="P5" s="156"/>
      <c r="Q5" s="155" t="s">
        <v>101</v>
      </c>
      <c r="R5" s="156"/>
      <c r="S5" s="155" t="s">
        <v>102</v>
      </c>
      <c r="T5" s="156"/>
      <c r="U5" s="155" t="s">
        <v>36</v>
      </c>
      <c r="V5" s="156"/>
      <c r="W5" s="155" t="s">
        <v>93</v>
      </c>
      <c r="X5" s="156"/>
      <c r="Y5" s="155" t="s">
        <v>195</v>
      </c>
      <c r="Z5" s="156"/>
      <c r="AA5" s="155" t="s">
        <v>196</v>
      </c>
      <c r="AB5" s="156"/>
      <c r="AC5" s="155" t="s">
        <v>17</v>
      </c>
      <c r="AD5" s="156"/>
      <c r="AE5" s="155" t="s">
        <v>105</v>
      </c>
      <c r="AF5" s="156"/>
      <c r="AG5" s="155" t="s">
        <v>197</v>
      </c>
      <c r="AH5" s="156"/>
      <c r="AI5" s="155" t="s">
        <v>164</v>
      </c>
      <c r="AJ5" s="156"/>
      <c r="AK5" s="155" t="s">
        <v>198</v>
      </c>
      <c r="AL5" s="156"/>
      <c r="AM5" s="155" t="s">
        <v>199</v>
      </c>
      <c r="AN5" s="156"/>
      <c r="AO5" s="155" t="s">
        <v>252</v>
      </c>
      <c r="AP5" s="156"/>
      <c r="AQ5" s="155" t="s">
        <v>241</v>
      </c>
      <c r="AR5" s="156"/>
      <c r="AS5" s="155" t="s">
        <v>107</v>
      </c>
      <c r="AT5" s="156"/>
      <c r="AU5" s="155" t="s">
        <v>108</v>
      </c>
      <c r="AV5" s="156"/>
      <c r="AW5" s="155" t="s">
        <v>94</v>
      </c>
      <c r="AX5" s="156"/>
      <c r="AY5" s="155" t="s">
        <v>248</v>
      </c>
      <c r="AZ5" s="156"/>
      <c r="BA5" s="155" t="s">
        <v>91</v>
      </c>
      <c r="BB5" s="156"/>
      <c r="BC5" s="155" t="s">
        <v>6</v>
      </c>
      <c r="BD5" s="156"/>
      <c r="BE5" s="155" t="s">
        <v>8</v>
      </c>
      <c r="BF5" s="156"/>
      <c r="BG5" s="155" t="s">
        <v>7</v>
      </c>
      <c r="BH5" s="156"/>
      <c r="BI5" s="155" t="s">
        <v>109</v>
      </c>
      <c r="BJ5" s="156"/>
      <c r="BK5" s="155" t="s">
        <v>203</v>
      </c>
      <c r="BL5" s="156"/>
      <c r="BM5" s="155" t="s">
        <v>88</v>
      </c>
      <c r="BN5" s="156"/>
      <c r="BO5" s="155" t="s">
        <v>72</v>
      </c>
      <c r="BP5" s="156"/>
      <c r="BQ5" s="155" t="s">
        <v>73</v>
      </c>
      <c r="BR5" s="156"/>
      <c r="BS5" s="155" t="s">
        <v>146</v>
      </c>
      <c r="BT5" s="156"/>
      <c r="BU5" s="155" t="s">
        <v>115</v>
      </c>
      <c r="BV5" s="156"/>
      <c r="BW5" s="155" t="s">
        <v>143</v>
      </c>
      <c r="BX5" s="156"/>
      <c r="BY5" s="155" t="s">
        <v>140</v>
      </c>
      <c r="BZ5" s="156"/>
      <c r="CA5" s="155" t="s">
        <v>139</v>
      </c>
      <c r="CB5" s="156"/>
      <c r="CC5" s="155" t="s">
        <v>141</v>
      </c>
      <c r="CD5" s="156"/>
      <c r="CE5" s="155" t="s">
        <v>142</v>
      </c>
      <c r="CF5" s="156"/>
      <c r="CG5" s="155" t="s">
        <v>144</v>
      </c>
      <c r="CH5" s="156"/>
      <c r="CI5" s="155" t="s">
        <v>129</v>
      </c>
      <c r="CJ5" s="156"/>
      <c r="CK5" s="155" t="s">
        <v>150</v>
      </c>
      <c r="CL5" s="156"/>
      <c r="CM5" s="155" t="s">
        <v>148</v>
      </c>
      <c r="CN5" s="156"/>
      <c r="CO5" s="155" t="s">
        <v>56</v>
      </c>
      <c r="CP5" s="156"/>
      <c r="CQ5" s="155" t="s">
        <v>147</v>
      </c>
      <c r="CR5" s="156"/>
      <c r="CS5" s="155" t="s">
        <v>165</v>
      </c>
      <c r="CT5" s="156"/>
      <c r="CU5" s="155" t="s">
        <v>152</v>
      </c>
      <c r="CV5" s="156"/>
      <c r="CW5" s="155" t="s">
        <v>125</v>
      </c>
      <c r="CX5" s="156"/>
      <c r="CY5" s="155" t="s">
        <v>151</v>
      </c>
      <c r="CZ5" s="156"/>
      <c r="DA5" s="155" t="s">
        <v>145</v>
      </c>
      <c r="DB5" s="156"/>
      <c r="DC5" s="155" t="s">
        <v>80</v>
      </c>
      <c r="DD5" s="156"/>
      <c r="DE5" s="155" t="s">
        <v>149</v>
      </c>
      <c r="DF5" s="156"/>
      <c r="DG5" s="155" t="s">
        <v>74</v>
      </c>
      <c r="DH5" s="156"/>
      <c r="DI5" s="155" t="s">
        <v>90</v>
      </c>
      <c r="DJ5" s="156"/>
      <c r="DK5" s="155" t="s">
        <v>114</v>
      </c>
      <c r="DL5" s="156"/>
      <c r="DM5" s="155" t="s">
        <v>153</v>
      </c>
      <c r="DN5" s="156"/>
      <c r="DO5" s="155" t="s">
        <v>18</v>
      </c>
      <c r="DP5" s="156"/>
      <c r="DQ5" s="155" t="s">
        <v>40</v>
      </c>
      <c r="DR5" s="156"/>
      <c r="DS5" s="181" t="s">
        <v>162</v>
      </c>
      <c r="DT5" s="182"/>
      <c r="DU5" s="16"/>
    </row>
    <row r="6" spans="1:145" s="1" customFormat="1" ht="16.5" customHeight="1" x14ac:dyDescent="0.25">
      <c r="A6" s="16"/>
      <c r="B6" s="17" t="s">
        <v>11</v>
      </c>
      <c r="C6" s="155" t="s">
        <v>2</v>
      </c>
      <c r="D6" s="156"/>
      <c r="E6" s="155" t="s">
        <v>70</v>
      </c>
      <c r="F6" s="156"/>
      <c r="G6" s="155" t="s">
        <v>70</v>
      </c>
      <c r="H6" s="156"/>
      <c r="I6" s="155"/>
      <c r="J6" s="156"/>
      <c r="K6" s="155" t="s">
        <v>163</v>
      </c>
      <c r="L6" s="156"/>
      <c r="M6" s="155" t="s">
        <v>3</v>
      </c>
      <c r="N6" s="156"/>
      <c r="O6" s="155" t="s">
        <v>3</v>
      </c>
      <c r="P6" s="156"/>
      <c r="Q6" s="155" t="s">
        <v>138</v>
      </c>
      <c r="R6" s="156" t="s">
        <v>39</v>
      </c>
      <c r="S6" s="155" t="s">
        <v>138</v>
      </c>
      <c r="T6" s="156" t="s">
        <v>39</v>
      </c>
      <c r="U6" s="155" t="s">
        <v>3</v>
      </c>
      <c r="V6" s="156"/>
      <c r="W6" s="155" t="s">
        <v>3</v>
      </c>
      <c r="X6" s="156"/>
      <c r="Y6" s="155" t="s">
        <v>3</v>
      </c>
      <c r="Z6" s="156"/>
      <c r="AA6" s="155" t="s">
        <v>3</v>
      </c>
      <c r="AB6" s="156"/>
      <c r="AC6" s="155" t="s">
        <v>3</v>
      </c>
      <c r="AD6" s="156"/>
      <c r="AE6" s="155" t="s">
        <v>3</v>
      </c>
      <c r="AF6" s="156"/>
      <c r="AG6" s="155" t="s">
        <v>3</v>
      </c>
      <c r="AH6" s="156"/>
      <c r="AI6" s="155" t="s">
        <v>3</v>
      </c>
      <c r="AJ6" s="156"/>
      <c r="AK6" s="155" t="s">
        <v>3</v>
      </c>
      <c r="AL6" s="156"/>
      <c r="AM6" s="155" t="s">
        <v>3</v>
      </c>
      <c r="AN6" s="156"/>
      <c r="AO6" s="155" t="s">
        <v>3</v>
      </c>
      <c r="AP6" s="156"/>
      <c r="AQ6" s="155" t="s">
        <v>9</v>
      </c>
      <c r="AR6" s="156"/>
      <c r="AS6" s="155" t="s">
        <v>3</v>
      </c>
      <c r="AT6" s="156"/>
      <c r="AU6" s="155" t="s">
        <v>3</v>
      </c>
      <c r="AV6" s="156"/>
      <c r="AW6" s="155" t="s">
        <v>3</v>
      </c>
      <c r="AX6" s="156"/>
      <c r="AY6" s="155" t="s">
        <v>3</v>
      </c>
      <c r="AZ6" s="156"/>
      <c r="BA6" s="155" t="s">
        <v>3</v>
      </c>
      <c r="BB6" s="156"/>
      <c r="BC6" s="155" t="s">
        <v>3</v>
      </c>
      <c r="BD6" s="156"/>
      <c r="BE6" s="155" t="s">
        <v>3</v>
      </c>
      <c r="BF6" s="156"/>
      <c r="BG6" s="155" t="s">
        <v>3</v>
      </c>
      <c r="BH6" s="156"/>
      <c r="BI6" s="155" t="s">
        <v>89</v>
      </c>
      <c r="BJ6" s="156"/>
      <c r="BK6" s="155" t="s">
        <v>89</v>
      </c>
      <c r="BL6" s="156"/>
      <c r="BM6" s="155" t="s">
        <v>3</v>
      </c>
      <c r="BN6" s="156"/>
      <c r="BO6" s="155" t="s">
        <v>3</v>
      </c>
      <c r="BP6" s="156"/>
      <c r="BQ6" s="155" t="s">
        <v>3</v>
      </c>
      <c r="BR6" s="156"/>
      <c r="BS6" s="155" t="s">
        <v>3</v>
      </c>
      <c r="BT6" s="156"/>
      <c r="BU6" s="155" t="s">
        <v>3</v>
      </c>
      <c r="BV6" s="156"/>
      <c r="BW6" s="155" t="s">
        <v>3</v>
      </c>
      <c r="BX6" s="156"/>
      <c r="BY6" s="155" t="s">
        <v>3</v>
      </c>
      <c r="BZ6" s="156"/>
      <c r="CA6" s="155" t="s">
        <v>3</v>
      </c>
      <c r="CB6" s="156"/>
      <c r="CC6" s="155" t="s">
        <v>3</v>
      </c>
      <c r="CD6" s="156"/>
      <c r="CE6" s="155" t="s">
        <v>3</v>
      </c>
      <c r="CF6" s="156"/>
      <c r="CG6" s="155" t="s">
        <v>3</v>
      </c>
      <c r="CH6" s="156"/>
      <c r="CI6" s="155" t="s">
        <v>3</v>
      </c>
      <c r="CJ6" s="156"/>
      <c r="CK6" s="155" t="s">
        <v>3</v>
      </c>
      <c r="CL6" s="156"/>
      <c r="CM6" s="155" t="s">
        <v>3</v>
      </c>
      <c r="CN6" s="156"/>
      <c r="CO6" s="155" t="s">
        <v>3</v>
      </c>
      <c r="CP6" s="156"/>
      <c r="CQ6" s="155" t="s">
        <v>3</v>
      </c>
      <c r="CR6" s="156"/>
      <c r="CS6" s="155" t="s">
        <v>3</v>
      </c>
      <c r="CT6" s="156"/>
      <c r="CU6" s="155" t="s">
        <v>3</v>
      </c>
      <c r="CV6" s="156"/>
      <c r="CW6" s="155" t="s">
        <v>3</v>
      </c>
      <c r="CX6" s="156"/>
      <c r="CY6" s="155" t="s">
        <v>3</v>
      </c>
      <c r="CZ6" s="156"/>
      <c r="DA6" s="155" t="s">
        <v>3</v>
      </c>
      <c r="DB6" s="156"/>
      <c r="DC6" s="155" t="s">
        <v>3</v>
      </c>
      <c r="DD6" s="156"/>
      <c r="DE6" s="155" t="s">
        <v>3</v>
      </c>
      <c r="DF6" s="156"/>
      <c r="DG6" s="155" t="s">
        <v>3</v>
      </c>
      <c r="DH6" s="156"/>
      <c r="DI6" s="155" t="s">
        <v>3</v>
      </c>
      <c r="DJ6" s="156"/>
      <c r="DK6" s="155" t="s">
        <v>3</v>
      </c>
      <c r="DL6" s="156"/>
      <c r="DM6" s="155" t="s">
        <v>3</v>
      </c>
      <c r="DN6" s="156"/>
      <c r="DO6" s="155"/>
      <c r="DP6" s="156"/>
      <c r="DQ6" s="155"/>
      <c r="DR6" s="156"/>
      <c r="DS6" s="117"/>
      <c r="DT6" s="118"/>
      <c r="DU6" s="16"/>
    </row>
    <row r="7" spans="1:145" s="1" customFormat="1" ht="26.25" customHeight="1" x14ac:dyDescent="0.25">
      <c r="A7" s="16"/>
      <c r="B7" s="19" t="s">
        <v>134</v>
      </c>
      <c r="C7" s="179"/>
      <c r="D7" s="180"/>
      <c r="E7" s="179"/>
      <c r="F7" s="180"/>
      <c r="G7" s="179"/>
      <c r="H7" s="180"/>
      <c r="I7" s="179"/>
      <c r="J7" s="180" t="s">
        <v>95</v>
      </c>
      <c r="K7" s="179"/>
      <c r="L7" s="180"/>
      <c r="M7" s="179"/>
      <c r="N7" s="180"/>
      <c r="O7" s="179"/>
      <c r="P7" s="180"/>
      <c r="Q7" s="179"/>
      <c r="R7" s="180"/>
      <c r="S7" s="179"/>
      <c r="T7" s="180"/>
      <c r="U7" s="179">
        <v>10</v>
      </c>
      <c r="V7" s="180">
        <v>10</v>
      </c>
      <c r="W7" s="179">
        <v>10</v>
      </c>
      <c r="X7" s="180">
        <v>10</v>
      </c>
      <c r="Y7" s="179">
        <v>70</v>
      </c>
      <c r="Z7" s="180">
        <v>100</v>
      </c>
      <c r="AA7" s="179"/>
      <c r="AB7" s="180"/>
      <c r="AC7" s="179">
        <v>10</v>
      </c>
      <c r="AD7" s="180">
        <v>25</v>
      </c>
      <c r="AE7" s="179">
        <v>1.5</v>
      </c>
      <c r="AF7" s="180">
        <v>20</v>
      </c>
      <c r="AG7" s="179">
        <v>1.5</v>
      </c>
      <c r="AH7" s="180">
        <v>20</v>
      </c>
      <c r="AI7" s="179"/>
      <c r="AJ7" s="180"/>
      <c r="AK7" s="179"/>
      <c r="AL7" s="180"/>
      <c r="AM7" s="179"/>
      <c r="AN7" s="180"/>
      <c r="AO7" s="179">
        <v>1</v>
      </c>
      <c r="AP7" s="180">
        <v>5</v>
      </c>
      <c r="AQ7" s="179">
        <v>200</v>
      </c>
      <c r="AR7" s="180">
        <v>10</v>
      </c>
      <c r="AS7" s="179">
        <v>0.05</v>
      </c>
      <c r="AT7" s="180"/>
      <c r="AU7" s="179">
        <v>0.05</v>
      </c>
      <c r="AV7" s="180"/>
      <c r="AW7" s="179">
        <v>1</v>
      </c>
      <c r="AX7" s="180"/>
      <c r="AY7" s="179">
        <v>0.5</v>
      </c>
      <c r="AZ7" s="180">
        <v>2</v>
      </c>
      <c r="BA7" s="179"/>
      <c r="BB7" s="180">
        <v>2</v>
      </c>
      <c r="BC7" s="179"/>
      <c r="BD7" s="180"/>
      <c r="BE7" s="179">
        <v>5.0000000000000001E-3</v>
      </c>
      <c r="BF7" s="180"/>
      <c r="BG7" s="179"/>
      <c r="BH7" s="180"/>
      <c r="BI7" s="179"/>
      <c r="BJ7" s="180">
        <v>1.4</v>
      </c>
      <c r="BK7" s="179"/>
      <c r="BL7" s="180">
        <v>1.4</v>
      </c>
      <c r="BM7" s="179">
        <v>400</v>
      </c>
      <c r="BN7" s="180">
        <v>250</v>
      </c>
      <c r="BO7" s="179">
        <v>200</v>
      </c>
      <c r="BP7" s="180">
        <v>150</v>
      </c>
      <c r="BQ7" s="179"/>
      <c r="BR7" s="180">
        <v>0.4</v>
      </c>
      <c r="BS7" s="179">
        <v>0.01</v>
      </c>
      <c r="BT7" s="180">
        <v>0.1</v>
      </c>
      <c r="BU7" s="179">
        <v>5.0000000000000001E-3</v>
      </c>
      <c r="BV7" s="180">
        <v>0.01</v>
      </c>
      <c r="BW7" s="179">
        <v>0.02</v>
      </c>
      <c r="BX7" s="180">
        <v>0.2</v>
      </c>
      <c r="BY7" s="179">
        <v>0.05</v>
      </c>
      <c r="BZ7" s="180">
        <v>0.2</v>
      </c>
      <c r="CA7" s="179">
        <v>8.0000000000000002E-3</v>
      </c>
      <c r="CB7" s="180">
        <v>0.1</v>
      </c>
      <c r="CC7" s="179">
        <v>0.2</v>
      </c>
      <c r="CD7" s="180">
        <v>2</v>
      </c>
      <c r="CE7" s="179">
        <v>5.0000000000000001E-4</v>
      </c>
      <c r="CF7" s="180">
        <v>2E-3</v>
      </c>
      <c r="CG7" s="179">
        <v>0.05</v>
      </c>
      <c r="CH7" s="180">
        <v>0.1</v>
      </c>
      <c r="CI7" s="179"/>
      <c r="CJ7" s="180">
        <v>0.02</v>
      </c>
      <c r="CK7" s="179"/>
      <c r="CL7" s="180">
        <v>2</v>
      </c>
      <c r="CM7" s="179"/>
      <c r="CN7" s="180">
        <v>0.2</v>
      </c>
      <c r="CO7" s="179"/>
      <c r="CP7" s="180">
        <v>5</v>
      </c>
      <c r="CQ7" s="179"/>
      <c r="CR7" s="180">
        <v>0.01</v>
      </c>
      <c r="CS7" s="179"/>
      <c r="CT7" s="180">
        <v>0.1</v>
      </c>
      <c r="CU7" s="179"/>
      <c r="CV7" s="180">
        <v>0.1</v>
      </c>
      <c r="CW7" s="179"/>
      <c r="CX7" s="180">
        <v>0.05</v>
      </c>
      <c r="CY7" s="179"/>
      <c r="CZ7" s="180">
        <v>2.5</v>
      </c>
      <c r="DA7" s="179"/>
      <c r="DB7" s="180"/>
      <c r="DC7" s="179"/>
      <c r="DD7" s="180"/>
      <c r="DE7" s="179"/>
      <c r="DF7" s="180"/>
      <c r="DG7" s="179"/>
      <c r="DH7" s="180"/>
      <c r="DI7" s="179"/>
      <c r="DJ7" s="180"/>
      <c r="DK7" s="179"/>
      <c r="DL7" s="180"/>
      <c r="DM7" s="179"/>
      <c r="DN7" s="180"/>
      <c r="DO7" s="179"/>
      <c r="DP7" s="180"/>
      <c r="DQ7" s="179"/>
      <c r="DR7" s="180"/>
      <c r="DS7" s="179"/>
      <c r="DT7" s="180"/>
      <c r="DU7" s="16"/>
    </row>
    <row r="8" spans="1:145" s="1" customFormat="1" ht="23.25" customHeight="1" x14ac:dyDescent="0.25">
      <c r="A8" s="16"/>
      <c r="B8" s="19" t="s">
        <v>135</v>
      </c>
      <c r="C8" s="179"/>
      <c r="D8" s="180"/>
      <c r="E8" s="179"/>
      <c r="F8" s="180"/>
      <c r="G8" s="179"/>
      <c r="H8" s="180"/>
      <c r="I8" s="179">
        <v>8.5</v>
      </c>
      <c r="J8" s="180"/>
      <c r="K8" s="179">
        <v>8.5</v>
      </c>
      <c r="L8" s="180"/>
      <c r="M8" s="179"/>
      <c r="N8" s="180"/>
      <c r="O8" s="179"/>
      <c r="P8" s="180"/>
      <c r="Q8" s="179"/>
      <c r="R8" s="180"/>
      <c r="S8" s="179"/>
      <c r="T8" s="180"/>
      <c r="U8" s="179">
        <v>15</v>
      </c>
      <c r="V8" s="180"/>
      <c r="W8" s="179">
        <v>15</v>
      </c>
      <c r="X8" s="180"/>
      <c r="Y8" s="179">
        <v>100</v>
      </c>
      <c r="Z8" s="180"/>
      <c r="AA8" s="179"/>
      <c r="AB8" s="180"/>
      <c r="AC8" s="179">
        <v>15</v>
      </c>
      <c r="AD8" s="180"/>
      <c r="AE8" s="179">
        <v>2.5</v>
      </c>
      <c r="AF8" s="180"/>
      <c r="AG8" s="179">
        <v>2.5</v>
      </c>
      <c r="AH8" s="180"/>
      <c r="AI8" s="179"/>
      <c r="AJ8" s="180"/>
      <c r="AK8" s="179"/>
      <c r="AL8" s="180"/>
      <c r="AM8" s="179"/>
      <c r="AN8" s="180"/>
      <c r="AO8" s="179">
        <v>2</v>
      </c>
      <c r="AP8" s="180"/>
      <c r="AQ8" s="179">
        <v>800</v>
      </c>
      <c r="AR8" s="180"/>
      <c r="AS8" s="179">
        <v>0.1</v>
      </c>
      <c r="AT8" s="180"/>
      <c r="AU8" s="179">
        <v>0.1</v>
      </c>
      <c r="AV8" s="180"/>
      <c r="AW8" s="179">
        <v>1.5</v>
      </c>
      <c r="AX8" s="180"/>
      <c r="AY8" s="179">
        <v>1</v>
      </c>
      <c r="AZ8" s="180"/>
      <c r="BA8" s="179"/>
      <c r="BB8" s="180"/>
      <c r="BC8" s="179"/>
      <c r="BD8" s="180"/>
      <c r="BE8" s="179">
        <v>0.01</v>
      </c>
      <c r="BF8" s="180"/>
      <c r="BG8" s="179"/>
      <c r="BH8" s="180"/>
      <c r="BI8" s="179"/>
      <c r="BJ8" s="180"/>
      <c r="BK8" s="179"/>
      <c r="BL8" s="180"/>
      <c r="BM8" s="179">
        <v>480</v>
      </c>
      <c r="BN8" s="180"/>
      <c r="BO8" s="179">
        <v>240</v>
      </c>
      <c r="BP8" s="180"/>
      <c r="BQ8" s="179"/>
      <c r="BR8" s="180"/>
      <c r="BS8" s="179">
        <v>0.05</v>
      </c>
      <c r="BT8" s="180"/>
      <c r="BU8" s="179">
        <v>2.5000000000000001E-2</v>
      </c>
      <c r="BV8" s="180"/>
      <c r="BW8" s="179">
        <v>0.1</v>
      </c>
      <c r="BX8" s="180"/>
      <c r="BY8" s="179">
        <v>0.25</v>
      </c>
      <c r="BZ8" s="180"/>
      <c r="CA8" s="179">
        <v>0.04</v>
      </c>
      <c r="CB8" s="180"/>
      <c r="CC8" s="179">
        <v>1</v>
      </c>
      <c r="CD8" s="180"/>
      <c r="CE8" s="179">
        <v>2.5000000000000001E-3</v>
      </c>
      <c r="CF8" s="180"/>
      <c r="CG8" s="179">
        <v>0.25</v>
      </c>
      <c r="CH8" s="180"/>
      <c r="CI8" s="179"/>
      <c r="CJ8" s="180"/>
      <c r="CK8" s="179"/>
      <c r="CL8" s="180"/>
      <c r="CM8" s="179"/>
      <c r="CN8" s="180"/>
      <c r="CO8" s="179"/>
      <c r="CP8" s="180"/>
      <c r="CQ8" s="179"/>
      <c r="CR8" s="180"/>
      <c r="CS8" s="179"/>
      <c r="CT8" s="180"/>
      <c r="CU8" s="179"/>
      <c r="CV8" s="180"/>
      <c r="CW8" s="179"/>
      <c r="CX8" s="180"/>
      <c r="CY8" s="179"/>
      <c r="CZ8" s="180"/>
      <c r="DA8" s="179"/>
      <c r="DB8" s="180"/>
      <c r="DC8" s="179"/>
      <c r="DD8" s="180"/>
      <c r="DE8" s="179"/>
      <c r="DF8" s="180"/>
      <c r="DG8" s="179"/>
      <c r="DH8" s="180"/>
      <c r="DI8" s="179"/>
      <c r="DJ8" s="180"/>
      <c r="DK8" s="179"/>
      <c r="DL8" s="180"/>
      <c r="DM8" s="179"/>
      <c r="DN8" s="180"/>
      <c r="DO8" s="179"/>
      <c r="DP8" s="180"/>
      <c r="DQ8" s="179"/>
      <c r="DR8" s="180"/>
      <c r="DS8" s="179"/>
      <c r="DT8" s="180"/>
      <c r="DU8" s="16"/>
    </row>
    <row r="9" spans="1:145" s="1" customFormat="1" ht="26.25" customHeight="1" x14ac:dyDescent="0.25">
      <c r="A9" s="16"/>
      <c r="B9" s="19" t="s">
        <v>136</v>
      </c>
      <c r="C9" s="179"/>
      <c r="D9" s="180"/>
      <c r="E9" s="179"/>
      <c r="F9" s="180"/>
      <c r="G9" s="179"/>
      <c r="H9" s="180"/>
      <c r="I9" s="194">
        <v>7</v>
      </c>
      <c r="J9" s="195"/>
      <c r="K9" s="194">
        <v>7</v>
      </c>
      <c r="L9" s="195"/>
      <c r="M9" s="179">
        <v>3</v>
      </c>
      <c r="N9" s="180"/>
      <c r="O9" s="179">
        <v>3</v>
      </c>
      <c r="P9" s="180"/>
      <c r="Q9" s="179"/>
      <c r="R9" s="180"/>
      <c r="S9" s="179"/>
      <c r="T9" s="180"/>
      <c r="U9" s="179"/>
      <c r="V9" s="180"/>
      <c r="W9" s="179"/>
      <c r="X9" s="180"/>
      <c r="Y9" s="179"/>
      <c r="Z9" s="180"/>
      <c r="AA9" s="179"/>
      <c r="AB9" s="180"/>
      <c r="AC9" s="179"/>
      <c r="AD9" s="180"/>
      <c r="AE9" s="179"/>
      <c r="AF9" s="180"/>
      <c r="AG9" s="179"/>
      <c r="AH9" s="180"/>
      <c r="AI9" s="179"/>
      <c r="AJ9" s="180"/>
      <c r="AK9" s="179"/>
      <c r="AL9" s="180"/>
      <c r="AM9" s="179"/>
      <c r="AN9" s="180"/>
      <c r="AO9" s="179"/>
      <c r="AP9" s="180"/>
      <c r="AQ9" s="179"/>
      <c r="AR9" s="180"/>
      <c r="AS9" s="179"/>
      <c r="AT9" s="180"/>
      <c r="AU9" s="179"/>
      <c r="AV9" s="180"/>
      <c r="AW9" s="179"/>
      <c r="AX9" s="180"/>
      <c r="AY9" s="179"/>
      <c r="AZ9" s="180"/>
      <c r="BA9" s="179"/>
      <c r="BB9" s="180"/>
      <c r="BC9" s="179"/>
      <c r="BD9" s="180"/>
      <c r="BE9" s="179"/>
      <c r="BF9" s="180"/>
      <c r="BG9" s="179"/>
      <c r="BH9" s="180"/>
      <c r="BI9" s="179"/>
      <c r="BJ9" s="180"/>
      <c r="BK9" s="179"/>
      <c r="BL9" s="180"/>
      <c r="BM9" s="179"/>
      <c r="BN9" s="180"/>
      <c r="BO9" s="179"/>
      <c r="BP9" s="180"/>
      <c r="BQ9" s="179"/>
      <c r="BR9" s="180"/>
      <c r="BS9" s="179"/>
      <c r="BT9" s="180"/>
      <c r="BU9" s="179"/>
      <c r="BV9" s="180"/>
      <c r="BW9" s="179"/>
      <c r="BX9" s="180"/>
      <c r="BY9" s="179"/>
      <c r="BZ9" s="180"/>
      <c r="CA9" s="179"/>
      <c r="CB9" s="180"/>
      <c r="CC9" s="179"/>
      <c r="CD9" s="180"/>
      <c r="CE9" s="179"/>
      <c r="CF9" s="180"/>
      <c r="CG9" s="179"/>
      <c r="CH9" s="180"/>
      <c r="CI9" s="179"/>
      <c r="CJ9" s="180"/>
      <c r="CK9" s="179"/>
      <c r="CL9" s="180"/>
      <c r="CM9" s="179"/>
      <c r="CN9" s="180"/>
      <c r="CO9" s="179"/>
      <c r="CP9" s="180"/>
      <c r="CQ9" s="179"/>
      <c r="CR9" s="180"/>
      <c r="CS9" s="179"/>
      <c r="CT9" s="180"/>
      <c r="CU9" s="179"/>
      <c r="CV9" s="180"/>
      <c r="CW9" s="179"/>
      <c r="CX9" s="180"/>
      <c r="CY9" s="179"/>
      <c r="CZ9" s="180"/>
      <c r="DA9" s="179"/>
      <c r="DB9" s="180"/>
      <c r="DC9" s="179"/>
      <c r="DD9" s="180"/>
      <c r="DE9" s="179"/>
      <c r="DF9" s="180"/>
      <c r="DG9" s="179"/>
      <c r="DH9" s="180"/>
      <c r="DI9" s="179"/>
      <c r="DJ9" s="180"/>
      <c r="DK9" s="179"/>
      <c r="DL9" s="180"/>
      <c r="DM9" s="179"/>
      <c r="DN9" s="180"/>
      <c r="DO9" s="179"/>
      <c r="DP9" s="180"/>
      <c r="DQ9" s="179"/>
      <c r="DR9" s="180"/>
      <c r="DS9" s="120"/>
      <c r="DT9" s="121"/>
      <c r="DU9" s="16"/>
    </row>
    <row r="10" spans="1:145" s="1" customFormat="1" ht="22.5" customHeight="1" x14ac:dyDescent="0.25">
      <c r="A10" s="16"/>
      <c r="B10" s="17" t="s">
        <v>71</v>
      </c>
      <c r="C10" s="155" t="s">
        <v>82</v>
      </c>
      <c r="D10" s="185"/>
      <c r="E10" s="155" t="s">
        <v>200</v>
      </c>
      <c r="F10" s="156"/>
      <c r="G10" s="155" t="s">
        <v>75</v>
      </c>
      <c r="H10" s="156"/>
      <c r="I10" s="155" t="s">
        <v>200</v>
      </c>
      <c r="J10" s="156"/>
      <c r="K10" s="155" t="s">
        <v>75</v>
      </c>
      <c r="L10" s="156"/>
      <c r="M10" s="155" t="s">
        <v>201</v>
      </c>
      <c r="N10" s="156"/>
      <c r="O10" s="155" t="s">
        <v>75</v>
      </c>
      <c r="P10" s="156"/>
      <c r="Q10" s="155" t="s">
        <v>201</v>
      </c>
      <c r="R10" s="156"/>
      <c r="S10" s="155" t="s">
        <v>75</v>
      </c>
      <c r="T10" s="156"/>
      <c r="U10" s="155" t="s">
        <v>86</v>
      </c>
      <c r="V10" s="156"/>
      <c r="W10" s="155" t="s">
        <v>85</v>
      </c>
      <c r="X10" s="156"/>
      <c r="Y10" s="155" t="s">
        <v>86</v>
      </c>
      <c r="Z10" s="156"/>
      <c r="AA10" s="155" t="s">
        <v>85</v>
      </c>
      <c r="AB10" s="156"/>
      <c r="AC10" s="155" t="s">
        <v>192</v>
      </c>
      <c r="AD10" s="156"/>
      <c r="AE10" s="155" t="s">
        <v>201</v>
      </c>
      <c r="AF10" s="156"/>
      <c r="AG10" s="155" t="s">
        <v>86</v>
      </c>
      <c r="AH10" s="156"/>
      <c r="AI10" s="155" t="s">
        <v>85</v>
      </c>
      <c r="AJ10" s="156"/>
      <c r="AK10" s="155" t="s">
        <v>86</v>
      </c>
      <c r="AL10" s="156"/>
      <c r="AM10" s="155" t="s">
        <v>86</v>
      </c>
      <c r="AN10" s="156"/>
      <c r="AO10" s="155" t="s">
        <v>85</v>
      </c>
      <c r="AP10" s="156"/>
      <c r="AQ10" s="155" t="s">
        <v>76</v>
      </c>
      <c r="AR10" s="156"/>
      <c r="AS10" s="155" t="s">
        <v>201</v>
      </c>
      <c r="AT10" s="156"/>
      <c r="AU10" s="155" t="s">
        <v>75</v>
      </c>
      <c r="AV10" s="156"/>
      <c r="AW10" s="155" t="s">
        <v>75</v>
      </c>
      <c r="AX10" s="156"/>
      <c r="AY10" s="155" t="s">
        <v>85</v>
      </c>
      <c r="AZ10" s="156"/>
      <c r="BA10" s="155" t="s">
        <v>86</v>
      </c>
      <c r="BB10" s="156"/>
      <c r="BC10" s="155" t="s">
        <v>76</v>
      </c>
      <c r="BD10" s="156"/>
      <c r="BE10" s="155" t="s">
        <v>76</v>
      </c>
      <c r="BF10" s="156"/>
      <c r="BG10" s="155" t="s">
        <v>76</v>
      </c>
      <c r="BH10" s="156"/>
      <c r="BI10" s="155" t="s">
        <v>201</v>
      </c>
      <c r="BJ10" s="156"/>
      <c r="BK10" s="155" t="s">
        <v>86</v>
      </c>
      <c r="BL10" s="156"/>
      <c r="BM10" s="155" t="s">
        <v>85</v>
      </c>
      <c r="BN10" s="156"/>
      <c r="BO10" s="155" t="s">
        <v>85</v>
      </c>
      <c r="BP10" s="156"/>
      <c r="BQ10" s="155" t="s">
        <v>86</v>
      </c>
      <c r="BR10" s="156"/>
      <c r="BS10" s="155" t="s">
        <v>86</v>
      </c>
      <c r="BT10" s="156"/>
      <c r="BU10" s="155" t="s">
        <v>86</v>
      </c>
      <c r="BV10" s="156"/>
      <c r="BW10" s="155" t="s">
        <v>86</v>
      </c>
      <c r="BX10" s="156"/>
      <c r="BY10" s="155" t="s">
        <v>86</v>
      </c>
      <c r="BZ10" s="156"/>
      <c r="CA10" s="155" t="s">
        <v>86</v>
      </c>
      <c r="CB10" s="156"/>
      <c r="CC10" s="155" t="s">
        <v>86</v>
      </c>
      <c r="CD10" s="156"/>
      <c r="CE10" s="155" t="s">
        <v>86</v>
      </c>
      <c r="CF10" s="156"/>
      <c r="CG10" s="155" t="s">
        <v>86</v>
      </c>
      <c r="CH10" s="156"/>
      <c r="CI10" s="155" t="s">
        <v>86</v>
      </c>
      <c r="CJ10" s="156"/>
      <c r="CK10" s="155" t="s">
        <v>86</v>
      </c>
      <c r="CL10" s="156"/>
      <c r="CM10" s="155" t="s">
        <v>86</v>
      </c>
      <c r="CN10" s="156"/>
      <c r="CO10" s="155" t="s">
        <v>86</v>
      </c>
      <c r="CP10" s="156"/>
      <c r="CQ10" s="155" t="s">
        <v>86</v>
      </c>
      <c r="CR10" s="156"/>
      <c r="CS10" s="155" t="s">
        <v>86</v>
      </c>
      <c r="CT10" s="156"/>
      <c r="CU10" s="155" t="s">
        <v>86</v>
      </c>
      <c r="CV10" s="156"/>
      <c r="CW10" s="155" t="s">
        <v>86</v>
      </c>
      <c r="CX10" s="156"/>
      <c r="CY10" s="155" t="s">
        <v>86</v>
      </c>
      <c r="CZ10" s="156"/>
      <c r="DA10" s="155" t="s">
        <v>86</v>
      </c>
      <c r="DB10" s="156"/>
      <c r="DC10" s="155" t="s">
        <v>86</v>
      </c>
      <c r="DD10" s="156"/>
      <c r="DE10" s="155" t="s">
        <v>86</v>
      </c>
      <c r="DF10" s="156"/>
      <c r="DG10" s="155" t="s">
        <v>86</v>
      </c>
      <c r="DH10" s="156"/>
      <c r="DI10" s="155" t="s">
        <v>86</v>
      </c>
      <c r="DJ10" s="156"/>
      <c r="DK10" s="155" t="s">
        <v>86</v>
      </c>
      <c r="DL10" s="156"/>
      <c r="DM10" s="155" t="s">
        <v>86</v>
      </c>
      <c r="DN10" s="156"/>
      <c r="DO10" s="155" t="s">
        <v>76</v>
      </c>
      <c r="DP10" s="156"/>
      <c r="DQ10" s="155" t="s">
        <v>85</v>
      </c>
      <c r="DR10" s="156"/>
      <c r="DS10" s="189"/>
      <c r="DT10" s="190"/>
      <c r="DU10" s="16"/>
    </row>
    <row r="11" spans="1:145" s="1" customFormat="1" ht="18.75" customHeight="1" x14ac:dyDescent="0.25">
      <c r="A11" s="16"/>
      <c r="B11" s="17" t="s">
        <v>12</v>
      </c>
      <c r="C11" s="155"/>
      <c r="D11" s="185"/>
      <c r="E11" s="155"/>
      <c r="F11" s="156"/>
      <c r="G11" s="155"/>
      <c r="H11" s="156"/>
      <c r="I11" s="155"/>
      <c r="J11" s="156"/>
      <c r="K11" s="155" t="s">
        <v>204</v>
      </c>
      <c r="L11" s="156"/>
      <c r="M11" s="155"/>
      <c r="N11" s="156"/>
      <c r="O11" s="155" t="s">
        <v>204</v>
      </c>
      <c r="P11" s="156"/>
      <c r="Q11" s="155"/>
      <c r="R11" s="156"/>
      <c r="S11" s="155" t="s">
        <v>204</v>
      </c>
      <c r="T11" s="156"/>
      <c r="U11" s="155" t="s">
        <v>204</v>
      </c>
      <c r="V11" s="156"/>
      <c r="W11" s="155" t="s">
        <v>204</v>
      </c>
      <c r="X11" s="156"/>
      <c r="Y11" s="155" t="s">
        <v>204</v>
      </c>
      <c r="Z11" s="156"/>
      <c r="AA11" s="155"/>
      <c r="AB11" s="156"/>
      <c r="AC11" s="155" t="s">
        <v>204</v>
      </c>
      <c r="AD11" s="156"/>
      <c r="AE11" s="155"/>
      <c r="AF11" s="156"/>
      <c r="AG11" s="155" t="s">
        <v>204</v>
      </c>
      <c r="AH11" s="156"/>
      <c r="AI11" s="155" t="s">
        <v>204</v>
      </c>
      <c r="AJ11" s="156"/>
      <c r="AK11" s="155" t="s">
        <v>204</v>
      </c>
      <c r="AL11" s="156"/>
      <c r="AM11" s="155" t="s">
        <v>204</v>
      </c>
      <c r="AN11" s="156"/>
      <c r="AO11" s="155" t="s">
        <v>204</v>
      </c>
      <c r="AP11" s="156"/>
      <c r="AQ11" s="155" t="s">
        <v>204</v>
      </c>
      <c r="AR11" s="156"/>
      <c r="AS11" s="155" t="s">
        <v>204</v>
      </c>
      <c r="AT11" s="156"/>
      <c r="AU11" s="155" t="s">
        <v>204</v>
      </c>
      <c r="AV11" s="156"/>
      <c r="AW11" s="155" t="s">
        <v>204</v>
      </c>
      <c r="AX11" s="156"/>
      <c r="AY11" s="155" t="s">
        <v>204</v>
      </c>
      <c r="AZ11" s="156"/>
      <c r="BA11" s="155" t="s">
        <v>204</v>
      </c>
      <c r="BB11" s="156"/>
      <c r="BC11" s="155" t="s">
        <v>204</v>
      </c>
      <c r="BD11" s="156"/>
      <c r="BE11" s="155" t="s">
        <v>204</v>
      </c>
      <c r="BF11" s="156"/>
      <c r="BG11" s="155" t="s">
        <v>204</v>
      </c>
      <c r="BH11" s="156"/>
      <c r="BI11" s="155" t="s">
        <v>204</v>
      </c>
      <c r="BJ11" s="156"/>
      <c r="BK11" s="155" t="s">
        <v>204</v>
      </c>
      <c r="BL11" s="156"/>
      <c r="BM11" s="155" t="s">
        <v>204</v>
      </c>
      <c r="BN11" s="156"/>
      <c r="BO11" s="155" t="s">
        <v>204</v>
      </c>
      <c r="BP11" s="156"/>
      <c r="BQ11" s="155" t="s">
        <v>204</v>
      </c>
      <c r="BR11" s="156"/>
      <c r="BS11" s="155" t="s">
        <v>204</v>
      </c>
      <c r="BT11" s="156"/>
      <c r="BU11" s="155" t="s">
        <v>204</v>
      </c>
      <c r="BV11" s="156"/>
      <c r="BW11" s="155" t="s">
        <v>204</v>
      </c>
      <c r="BX11" s="156"/>
      <c r="BY11" s="155" t="s">
        <v>204</v>
      </c>
      <c r="BZ11" s="156"/>
      <c r="CA11" s="155" t="s">
        <v>204</v>
      </c>
      <c r="CB11" s="156"/>
      <c r="CC11" s="155" t="s">
        <v>204</v>
      </c>
      <c r="CD11" s="156"/>
      <c r="CE11" s="155" t="s">
        <v>204</v>
      </c>
      <c r="CF11" s="156"/>
      <c r="CG11" s="155" t="s">
        <v>204</v>
      </c>
      <c r="CH11" s="156"/>
      <c r="CI11" s="155" t="s">
        <v>204</v>
      </c>
      <c r="CJ11" s="156"/>
      <c r="CK11" s="155" t="s">
        <v>204</v>
      </c>
      <c r="CL11" s="156"/>
      <c r="CM11" s="155" t="s">
        <v>204</v>
      </c>
      <c r="CN11" s="156"/>
      <c r="CO11" s="155" t="s">
        <v>204</v>
      </c>
      <c r="CP11" s="156"/>
      <c r="CQ11" s="155" t="s">
        <v>204</v>
      </c>
      <c r="CR11" s="156"/>
      <c r="CS11" s="155" t="s">
        <v>204</v>
      </c>
      <c r="CT11" s="156"/>
      <c r="CU11" s="155" t="s">
        <v>204</v>
      </c>
      <c r="CV11" s="156"/>
      <c r="CW11" s="155" t="s">
        <v>204</v>
      </c>
      <c r="CX11" s="156"/>
      <c r="CY11" s="155" t="s">
        <v>204</v>
      </c>
      <c r="CZ11" s="156"/>
      <c r="DA11" s="155" t="s">
        <v>204</v>
      </c>
      <c r="DB11" s="156"/>
      <c r="DC11" s="155" t="s">
        <v>204</v>
      </c>
      <c r="DD11" s="156"/>
      <c r="DE11" s="155" t="s">
        <v>204</v>
      </c>
      <c r="DF11" s="156"/>
      <c r="DG11" s="155" t="s">
        <v>204</v>
      </c>
      <c r="DH11" s="156"/>
      <c r="DI11" s="155" t="s">
        <v>204</v>
      </c>
      <c r="DJ11" s="156"/>
      <c r="DK11" s="155" t="s">
        <v>204</v>
      </c>
      <c r="DL11" s="156"/>
      <c r="DM11" s="155" t="s">
        <v>204</v>
      </c>
      <c r="DN11" s="156"/>
      <c r="DO11" s="155"/>
      <c r="DP11" s="156"/>
      <c r="DQ11" s="155"/>
      <c r="DR11" s="156"/>
      <c r="DS11" s="189"/>
      <c r="DT11" s="190"/>
      <c r="DU11" s="16"/>
    </row>
    <row r="12" spans="1:145" ht="26.4" x14ac:dyDescent="0.25">
      <c r="A12" s="101"/>
      <c r="B12" s="17" t="s">
        <v>13</v>
      </c>
      <c r="C12" s="155"/>
      <c r="D12" s="186"/>
      <c r="E12" s="155"/>
      <c r="F12" s="156"/>
      <c r="G12" s="155"/>
      <c r="H12" s="186"/>
      <c r="I12" s="155"/>
      <c r="J12" s="156"/>
      <c r="K12" s="155"/>
      <c r="L12" s="186"/>
      <c r="M12" s="155"/>
      <c r="N12" s="156"/>
      <c r="O12" s="155"/>
      <c r="P12" s="186"/>
      <c r="Q12" s="155"/>
      <c r="R12" s="156"/>
      <c r="S12" s="155"/>
      <c r="T12" s="186"/>
      <c r="U12" s="155"/>
      <c r="V12" s="156"/>
      <c r="W12" s="155"/>
      <c r="X12" s="156"/>
      <c r="Y12" s="155"/>
      <c r="Z12" s="156"/>
      <c r="AA12" s="155"/>
      <c r="AB12" s="156"/>
      <c r="AC12" s="155"/>
      <c r="AD12" s="156"/>
      <c r="AE12" s="155"/>
      <c r="AF12" s="156"/>
      <c r="AG12" s="155"/>
      <c r="AH12" s="156"/>
      <c r="AI12" s="155"/>
      <c r="AJ12" s="156"/>
      <c r="AK12" s="155"/>
      <c r="AL12" s="156"/>
      <c r="AM12" s="155"/>
      <c r="AN12" s="156"/>
      <c r="AO12" s="155"/>
      <c r="AP12" s="156"/>
      <c r="AQ12" s="155"/>
      <c r="AR12" s="156"/>
      <c r="AS12" s="155"/>
      <c r="AT12" s="156"/>
      <c r="AU12" s="155"/>
      <c r="AV12" s="156"/>
      <c r="AW12" s="155"/>
      <c r="AX12" s="156"/>
      <c r="AY12" s="155"/>
      <c r="AZ12" s="156"/>
      <c r="BA12" s="155"/>
      <c r="BB12" s="156"/>
      <c r="BC12" s="155"/>
      <c r="BD12" s="156"/>
      <c r="BE12" s="155"/>
      <c r="BF12" s="156"/>
      <c r="BG12" s="155"/>
      <c r="BH12" s="156"/>
      <c r="BI12" s="155"/>
      <c r="BJ12" s="156"/>
      <c r="BK12" s="155"/>
      <c r="BL12" s="156"/>
      <c r="BM12" s="155"/>
      <c r="BN12" s="156"/>
      <c r="BO12" s="155"/>
      <c r="BP12" s="156"/>
      <c r="BQ12" s="155"/>
      <c r="BR12" s="156"/>
      <c r="BS12" s="155"/>
      <c r="BT12" s="156"/>
      <c r="BU12" s="155"/>
      <c r="BV12" s="156"/>
      <c r="BW12" s="155"/>
      <c r="BX12" s="156"/>
      <c r="BY12" s="155"/>
      <c r="BZ12" s="156"/>
      <c r="CA12" s="155"/>
      <c r="CB12" s="156"/>
      <c r="CC12" s="155"/>
      <c r="CD12" s="156"/>
      <c r="CE12" s="155"/>
      <c r="CF12" s="156"/>
      <c r="CG12" s="155"/>
      <c r="CH12" s="156"/>
      <c r="CI12" s="155"/>
      <c r="CJ12" s="156"/>
      <c r="CK12" s="155"/>
      <c r="CL12" s="156"/>
      <c r="CM12" s="155"/>
      <c r="CN12" s="156"/>
      <c r="CO12" s="155"/>
      <c r="CP12" s="156"/>
      <c r="CQ12" s="155"/>
      <c r="CR12" s="156"/>
      <c r="CS12" s="155"/>
      <c r="CT12" s="156"/>
      <c r="CU12" s="155"/>
      <c r="CV12" s="156"/>
      <c r="CW12" s="155"/>
      <c r="CX12" s="156"/>
      <c r="CY12" s="155"/>
      <c r="CZ12" s="156"/>
      <c r="DA12" s="155"/>
      <c r="DB12" s="156"/>
      <c r="DC12" s="155"/>
      <c r="DD12" s="156"/>
      <c r="DE12" s="155"/>
      <c r="DF12" s="156"/>
      <c r="DG12" s="155"/>
      <c r="DH12" s="156"/>
      <c r="DI12" s="155"/>
      <c r="DJ12" s="156"/>
      <c r="DK12" s="155"/>
      <c r="DL12" s="156"/>
      <c r="DM12" s="155"/>
      <c r="DN12" s="156"/>
      <c r="DO12" s="155"/>
      <c r="DP12" s="156"/>
      <c r="DQ12" s="155"/>
      <c r="DR12" s="156"/>
      <c r="DS12" s="189"/>
      <c r="DT12" s="190"/>
      <c r="DU12" s="18"/>
    </row>
    <row r="13" spans="1:145"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119" t="s">
        <v>226</v>
      </c>
      <c r="N13" s="119" t="s">
        <v>227</v>
      </c>
      <c r="O13" s="119" t="s">
        <v>226</v>
      </c>
      <c r="P13" s="119" t="s">
        <v>227</v>
      </c>
      <c r="Q13" s="119" t="s">
        <v>226</v>
      </c>
      <c r="R13" s="119" t="s">
        <v>227</v>
      </c>
      <c r="S13" s="119" t="s">
        <v>226</v>
      </c>
      <c r="T13" s="119" t="s">
        <v>227</v>
      </c>
      <c r="U13" s="119" t="s">
        <v>226</v>
      </c>
      <c r="V13" s="119" t="s">
        <v>227</v>
      </c>
      <c r="W13" s="119" t="s">
        <v>226</v>
      </c>
      <c r="X13" s="119" t="s">
        <v>227</v>
      </c>
      <c r="Y13" s="119" t="s">
        <v>226</v>
      </c>
      <c r="Z13" s="119" t="s">
        <v>227</v>
      </c>
      <c r="AA13" s="119" t="s">
        <v>226</v>
      </c>
      <c r="AB13" s="119" t="s">
        <v>227</v>
      </c>
      <c r="AC13" s="119" t="s">
        <v>226</v>
      </c>
      <c r="AD13" s="119" t="s">
        <v>227</v>
      </c>
      <c r="AE13" s="119" t="s">
        <v>226</v>
      </c>
      <c r="AF13" s="119" t="s">
        <v>227</v>
      </c>
      <c r="AG13" s="119" t="s">
        <v>226</v>
      </c>
      <c r="AH13" s="119" t="s">
        <v>227</v>
      </c>
      <c r="AI13" s="119" t="s">
        <v>226</v>
      </c>
      <c r="AJ13" s="119" t="s">
        <v>227</v>
      </c>
      <c r="AK13" s="119" t="s">
        <v>226</v>
      </c>
      <c r="AL13" s="119" t="s">
        <v>227</v>
      </c>
      <c r="AM13" s="119" t="s">
        <v>226</v>
      </c>
      <c r="AN13" s="119" t="s">
        <v>227</v>
      </c>
      <c r="AO13" s="119" t="s">
        <v>226</v>
      </c>
      <c r="AP13" s="119" t="s">
        <v>227</v>
      </c>
      <c r="AQ13" s="119" t="s">
        <v>226</v>
      </c>
      <c r="AR13" s="119" t="s">
        <v>227</v>
      </c>
      <c r="AS13" s="119" t="s">
        <v>226</v>
      </c>
      <c r="AT13" s="119" t="s">
        <v>227</v>
      </c>
      <c r="AU13" s="119" t="s">
        <v>226</v>
      </c>
      <c r="AV13" s="119" t="s">
        <v>227</v>
      </c>
      <c r="AW13" s="119" t="s">
        <v>226</v>
      </c>
      <c r="AX13" s="119" t="s">
        <v>227</v>
      </c>
      <c r="AY13" s="119" t="s">
        <v>226</v>
      </c>
      <c r="AZ13" s="119" t="s">
        <v>227</v>
      </c>
      <c r="BA13" s="119" t="s">
        <v>226</v>
      </c>
      <c r="BB13" s="119" t="s">
        <v>227</v>
      </c>
      <c r="BC13" s="119" t="s">
        <v>226</v>
      </c>
      <c r="BD13" s="119" t="s">
        <v>227</v>
      </c>
      <c r="BE13" s="119" t="s">
        <v>226</v>
      </c>
      <c r="BF13" s="119" t="s">
        <v>227</v>
      </c>
      <c r="BG13" s="119" t="s">
        <v>226</v>
      </c>
      <c r="BH13" s="119" t="s">
        <v>227</v>
      </c>
      <c r="BI13" s="119" t="s">
        <v>226</v>
      </c>
      <c r="BJ13" s="119" t="s">
        <v>227</v>
      </c>
      <c r="BK13" s="119" t="s">
        <v>226</v>
      </c>
      <c r="BL13" s="119" t="s">
        <v>227</v>
      </c>
      <c r="BM13" s="119" t="s">
        <v>226</v>
      </c>
      <c r="BN13" s="119" t="s">
        <v>227</v>
      </c>
      <c r="BO13" s="119" t="s">
        <v>226</v>
      </c>
      <c r="BP13" s="119" t="s">
        <v>227</v>
      </c>
      <c r="BQ13" s="119" t="s">
        <v>226</v>
      </c>
      <c r="BR13" s="119" t="s">
        <v>227</v>
      </c>
      <c r="BS13" s="119" t="s">
        <v>226</v>
      </c>
      <c r="BT13" s="119" t="s">
        <v>227</v>
      </c>
      <c r="BU13" s="119" t="s">
        <v>226</v>
      </c>
      <c r="BV13" s="119" t="s">
        <v>227</v>
      </c>
      <c r="BW13" s="119" t="s">
        <v>226</v>
      </c>
      <c r="BX13" s="119" t="s">
        <v>227</v>
      </c>
      <c r="BY13" s="119" t="s">
        <v>226</v>
      </c>
      <c r="BZ13" s="119" t="s">
        <v>227</v>
      </c>
      <c r="CA13" s="119" t="s">
        <v>226</v>
      </c>
      <c r="CB13" s="119" t="s">
        <v>227</v>
      </c>
      <c r="CC13" s="119" t="s">
        <v>226</v>
      </c>
      <c r="CD13" s="119" t="s">
        <v>227</v>
      </c>
      <c r="CE13" s="119" t="s">
        <v>226</v>
      </c>
      <c r="CF13" s="119" t="s">
        <v>227</v>
      </c>
      <c r="CG13" s="119" t="s">
        <v>226</v>
      </c>
      <c r="CH13" s="119" t="s">
        <v>227</v>
      </c>
      <c r="CI13" s="119" t="s">
        <v>226</v>
      </c>
      <c r="CJ13" s="119" t="s">
        <v>227</v>
      </c>
      <c r="CK13" s="119" t="s">
        <v>226</v>
      </c>
      <c r="CL13" s="119" t="s">
        <v>227</v>
      </c>
      <c r="CM13" s="119" t="s">
        <v>226</v>
      </c>
      <c r="CN13" s="119" t="s">
        <v>227</v>
      </c>
      <c r="CO13" s="119" t="s">
        <v>226</v>
      </c>
      <c r="CP13" s="119" t="s">
        <v>227</v>
      </c>
      <c r="CQ13" s="119" t="s">
        <v>226</v>
      </c>
      <c r="CR13" s="119" t="s">
        <v>227</v>
      </c>
      <c r="CS13" s="119" t="s">
        <v>226</v>
      </c>
      <c r="CT13" s="119" t="s">
        <v>227</v>
      </c>
      <c r="CU13" s="119" t="s">
        <v>226</v>
      </c>
      <c r="CV13" s="119" t="s">
        <v>227</v>
      </c>
      <c r="CW13" s="119" t="s">
        <v>226</v>
      </c>
      <c r="CX13" s="119" t="s">
        <v>227</v>
      </c>
      <c r="CY13" s="119" t="s">
        <v>226</v>
      </c>
      <c r="CZ13" s="119" t="s">
        <v>227</v>
      </c>
      <c r="DA13" s="119" t="s">
        <v>226</v>
      </c>
      <c r="DB13" s="119" t="s">
        <v>227</v>
      </c>
      <c r="DC13" s="119" t="s">
        <v>226</v>
      </c>
      <c r="DD13" s="119" t="s">
        <v>227</v>
      </c>
      <c r="DE13" s="119" t="s">
        <v>226</v>
      </c>
      <c r="DF13" s="119" t="s">
        <v>227</v>
      </c>
      <c r="DG13" s="119" t="s">
        <v>226</v>
      </c>
      <c r="DH13" s="119" t="s">
        <v>227</v>
      </c>
      <c r="DI13" s="119" t="s">
        <v>226</v>
      </c>
      <c r="DJ13" s="119" t="s">
        <v>227</v>
      </c>
      <c r="DK13" s="119" t="s">
        <v>226</v>
      </c>
      <c r="DL13" s="119" t="s">
        <v>227</v>
      </c>
      <c r="DM13" s="119" t="s">
        <v>226</v>
      </c>
      <c r="DN13" s="119" t="s">
        <v>227</v>
      </c>
      <c r="DO13" s="119" t="s">
        <v>226</v>
      </c>
      <c r="DP13" s="119" t="s">
        <v>227</v>
      </c>
      <c r="DQ13" s="119" t="s">
        <v>226</v>
      </c>
      <c r="DR13" s="119" t="s">
        <v>227</v>
      </c>
      <c r="DS13" s="119" t="s">
        <v>226</v>
      </c>
      <c r="DT13" s="119" t="s">
        <v>227</v>
      </c>
      <c r="DU13" s="49"/>
    </row>
    <row r="14" spans="1:145" x14ac:dyDescent="0.25">
      <c r="A14" s="67">
        <v>1</v>
      </c>
      <c r="B14" s="67"/>
      <c r="C14" s="131"/>
      <c r="D14" s="131"/>
      <c r="E14" s="131"/>
      <c r="F14" s="131"/>
      <c r="G14" s="131"/>
      <c r="H14" s="131"/>
      <c r="I14" s="131"/>
      <c r="J14" s="131"/>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131"/>
      <c r="DP14" s="131"/>
      <c r="DQ14" s="131"/>
      <c r="DR14" s="131"/>
      <c r="DS14" s="131"/>
      <c r="DT14" s="131"/>
      <c r="DU14" s="18"/>
    </row>
    <row r="15" spans="1:145" x14ac:dyDescent="0.25">
      <c r="A15" s="67">
        <v>2</v>
      </c>
      <c r="B15" s="67"/>
      <c r="C15" s="131"/>
      <c r="D15" s="131"/>
      <c r="E15" s="131"/>
      <c r="F15" s="131"/>
      <c r="G15" s="131"/>
      <c r="H15" s="131"/>
      <c r="I15" s="131"/>
      <c r="J15" s="131"/>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131"/>
      <c r="DP15" s="131"/>
      <c r="DQ15" s="131"/>
      <c r="DR15" s="131"/>
      <c r="DS15" s="131"/>
      <c r="DT15" s="131"/>
      <c r="DU15" s="18"/>
    </row>
    <row r="16" spans="1:145" x14ac:dyDescent="0.25">
      <c r="A16" s="67">
        <v>3</v>
      </c>
      <c r="B16" s="67"/>
      <c r="C16" s="131"/>
      <c r="D16" s="131"/>
      <c r="E16" s="131"/>
      <c r="F16" s="131"/>
      <c r="G16" s="131"/>
      <c r="H16" s="131"/>
      <c r="I16" s="131"/>
      <c r="J16" s="131"/>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131"/>
      <c r="DP16" s="131"/>
      <c r="DQ16" s="131"/>
      <c r="DR16" s="131"/>
      <c r="DS16" s="131"/>
      <c r="DT16" s="131"/>
      <c r="DU16" s="18"/>
    </row>
    <row r="17" spans="1:125" x14ac:dyDescent="0.25">
      <c r="A17" s="67">
        <v>4</v>
      </c>
      <c r="B17" s="67"/>
      <c r="C17" s="131"/>
      <c r="D17" s="131"/>
      <c r="E17" s="131"/>
      <c r="F17" s="131"/>
      <c r="G17" s="131"/>
      <c r="H17" s="131"/>
      <c r="I17" s="131"/>
      <c r="J17" s="131"/>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131"/>
      <c r="DP17" s="131"/>
      <c r="DQ17" s="131"/>
      <c r="DR17" s="131"/>
      <c r="DS17" s="131"/>
      <c r="DT17" s="131"/>
      <c r="DU17" s="18"/>
    </row>
    <row r="18" spans="1:125" x14ac:dyDescent="0.25">
      <c r="A18" s="67">
        <v>5</v>
      </c>
      <c r="B18" s="67"/>
      <c r="C18" s="131"/>
      <c r="D18" s="131"/>
      <c r="E18" s="131"/>
      <c r="F18" s="131"/>
      <c r="G18" s="131"/>
      <c r="H18" s="131"/>
      <c r="I18" s="131"/>
      <c r="J18" s="131"/>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131"/>
      <c r="DP18" s="131"/>
      <c r="DQ18" s="131"/>
      <c r="DR18" s="131"/>
      <c r="DS18" s="131"/>
      <c r="DT18" s="131"/>
      <c r="DU18" s="18"/>
    </row>
    <row r="19" spans="1:125" x14ac:dyDescent="0.25">
      <c r="A19" s="67">
        <v>6</v>
      </c>
      <c r="B19" s="67"/>
      <c r="C19" s="131"/>
      <c r="D19" s="131"/>
      <c r="E19" s="131"/>
      <c r="F19" s="131"/>
      <c r="G19" s="131"/>
      <c r="H19" s="131"/>
      <c r="I19" s="131"/>
      <c r="J19" s="131"/>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131"/>
      <c r="DP19" s="131"/>
      <c r="DQ19" s="131"/>
      <c r="DR19" s="131"/>
      <c r="DS19" s="131"/>
      <c r="DT19" s="131"/>
      <c r="DU19" s="18"/>
    </row>
    <row r="20" spans="1:125" x14ac:dyDescent="0.25">
      <c r="A20" s="67">
        <v>7</v>
      </c>
      <c r="B20" s="67"/>
      <c r="C20" s="131"/>
      <c r="D20" s="131"/>
      <c r="E20" s="131"/>
      <c r="F20" s="131"/>
      <c r="G20" s="131"/>
      <c r="H20" s="131"/>
      <c r="I20" s="131"/>
      <c r="J20" s="131"/>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131"/>
      <c r="DP20" s="131"/>
      <c r="DQ20" s="131"/>
      <c r="DR20" s="131"/>
      <c r="DS20" s="131"/>
      <c r="DT20" s="131"/>
      <c r="DU20" s="18"/>
    </row>
    <row r="21" spans="1:125" x14ac:dyDescent="0.25">
      <c r="A21" s="67">
        <v>8</v>
      </c>
      <c r="B21" s="67"/>
      <c r="C21" s="131"/>
      <c r="D21" s="131"/>
      <c r="E21" s="131"/>
      <c r="F21" s="131"/>
      <c r="G21" s="131"/>
      <c r="H21" s="131"/>
      <c r="I21" s="131"/>
      <c r="J21" s="131"/>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131"/>
      <c r="DP21" s="131"/>
      <c r="DQ21" s="131"/>
      <c r="DR21" s="131"/>
      <c r="DS21" s="131"/>
      <c r="DT21" s="131"/>
      <c r="DU21" s="18"/>
    </row>
    <row r="22" spans="1:125" x14ac:dyDescent="0.25">
      <c r="A22" s="67">
        <v>9</v>
      </c>
      <c r="B22" s="67"/>
      <c r="C22" s="131"/>
      <c r="D22" s="131"/>
      <c r="E22" s="131"/>
      <c r="F22" s="131"/>
      <c r="G22" s="131"/>
      <c r="H22" s="131"/>
      <c r="I22" s="131"/>
      <c r="J22" s="131"/>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131"/>
      <c r="DP22" s="131"/>
      <c r="DQ22" s="131"/>
      <c r="DR22" s="131"/>
      <c r="DS22" s="131"/>
      <c r="DT22" s="131"/>
      <c r="DU22" s="18"/>
    </row>
    <row r="23" spans="1:125" x14ac:dyDescent="0.25">
      <c r="A23" s="67">
        <v>10</v>
      </c>
      <c r="B23" s="67"/>
      <c r="C23" s="131"/>
      <c r="D23" s="131"/>
      <c r="E23" s="131"/>
      <c r="F23" s="131"/>
      <c r="G23" s="131"/>
      <c r="H23" s="131"/>
      <c r="I23" s="131"/>
      <c r="J23" s="13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131"/>
      <c r="DP23" s="131"/>
      <c r="DQ23" s="131"/>
      <c r="DR23" s="131"/>
      <c r="DS23" s="131"/>
      <c r="DT23" s="131"/>
      <c r="DU23" s="18"/>
    </row>
    <row r="24" spans="1:125" x14ac:dyDescent="0.25">
      <c r="A24" s="67">
        <v>11</v>
      </c>
      <c r="B24" s="67"/>
      <c r="C24" s="131"/>
      <c r="D24" s="131"/>
      <c r="E24" s="131"/>
      <c r="F24" s="131"/>
      <c r="G24" s="131"/>
      <c r="H24" s="131"/>
      <c r="I24" s="131"/>
      <c r="J24" s="131"/>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131"/>
      <c r="DP24" s="131"/>
      <c r="DQ24" s="131"/>
      <c r="DR24" s="131"/>
      <c r="DS24" s="131"/>
      <c r="DT24" s="131"/>
      <c r="DU24" s="18"/>
    </row>
    <row r="25" spans="1:125" x14ac:dyDescent="0.25">
      <c r="A25" s="67">
        <v>12</v>
      </c>
      <c r="B25" s="67"/>
      <c r="C25" s="131"/>
      <c r="D25" s="131"/>
      <c r="E25" s="131"/>
      <c r="F25" s="131"/>
      <c r="G25" s="131"/>
      <c r="H25" s="131"/>
      <c r="I25" s="131"/>
      <c r="J25" s="131"/>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131"/>
      <c r="DP25" s="131"/>
      <c r="DQ25" s="131"/>
      <c r="DR25" s="131"/>
      <c r="DS25" s="131"/>
      <c r="DT25" s="131"/>
      <c r="DU25" s="18"/>
    </row>
    <row r="26" spans="1:125" x14ac:dyDescent="0.25">
      <c r="A26" s="67">
        <v>13</v>
      </c>
      <c r="B26" s="67"/>
      <c r="C26" s="131"/>
      <c r="D26" s="131"/>
      <c r="E26" s="131"/>
      <c r="F26" s="131"/>
      <c r="G26" s="131"/>
      <c r="H26" s="131"/>
      <c r="I26" s="131"/>
      <c r="J26" s="131"/>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131"/>
      <c r="DP26" s="131"/>
      <c r="DQ26" s="131"/>
      <c r="DR26" s="131"/>
      <c r="DS26" s="131"/>
      <c r="DT26" s="131"/>
      <c r="DU26" s="18"/>
    </row>
    <row r="27" spans="1:125" x14ac:dyDescent="0.25">
      <c r="A27" s="67">
        <v>14</v>
      </c>
      <c r="B27" s="67"/>
      <c r="C27" s="131"/>
      <c r="D27" s="131"/>
      <c r="E27" s="131"/>
      <c r="F27" s="131"/>
      <c r="G27" s="131"/>
      <c r="H27" s="131"/>
      <c r="I27" s="131"/>
      <c r="J27" s="131"/>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131"/>
      <c r="DP27" s="131"/>
      <c r="DQ27" s="131"/>
      <c r="DR27" s="131"/>
      <c r="DS27" s="131"/>
      <c r="DT27" s="131"/>
      <c r="DU27" s="18"/>
    </row>
    <row r="28" spans="1:125" x14ac:dyDescent="0.25">
      <c r="A28" s="67">
        <v>15</v>
      </c>
      <c r="B28" s="67"/>
      <c r="C28" s="131"/>
      <c r="D28" s="131"/>
      <c r="E28" s="131"/>
      <c r="F28" s="131"/>
      <c r="G28" s="131"/>
      <c r="H28" s="131"/>
      <c r="I28" s="131"/>
      <c r="J28" s="131"/>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131"/>
      <c r="DP28" s="131"/>
      <c r="DQ28" s="131"/>
      <c r="DR28" s="131"/>
      <c r="DS28" s="131"/>
      <c r="DT28" s="131"/>
      <c r="DU28" s="18"/>
    </row>
    <row r="29" spans="1:125" x14ac:dyDescent="0.25">
      <c r="A29" s="67">
        <v>16</v>
      </c>
      <c r="B29" s="67"/>
      <c r="C29" s="131"/>
      <c r="D29" s="131"/>
      <c r="E29" s="131"/>
      <c r="F29" s="131"/>
      <c r="G29" s="131"/>
      <c r="H29" s="131"/>
      <c r="I29" s="131"/>
      <c r="J29" s="131"/>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131"/>
      <c r="DP29" s="131"/>
      <c r="DQ29" s="131"/>
      <c r="DR29" s="131"/>
      <c r="DS29" s="131"/>
      <c r="DT29" s="131"/>
      <c r="DU29" s="18"/>
    </row>
    <row r="30" spans="1:125" x14ac:dyDescent="0.25">
      <c r="A30" s="67">
        <v>17</v>
      </c>
      <c r="B30" s="67"/>
      <c r="C30" s="131"/>
      <c r="D30" s="131"/>
      <c r="E30" s="131"/>
      <c r="F30" s="131"/>
      <c r="G30" s="131"/>
      <c r="H30" s="131"/>
      <c r="I30" s="131"/>
      <c r="J30" s="131"/>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131"/>
      <c r="DP30" s="131"/>
      <c r="DQ30" s="131"/>
      <c r="DR30" s="131"/>
      <c r="DS30" s="131"/>
      <c r="DT30" s="131"/>
      <c r="DU30" s="18"/>
    </row>
    <row r="31" spans="1:125" x14ac:dyDescent="0.25">
      <c r="A31" s="67">
        <v>18</v>
      </c>
      <c r="B31" s="67"/>
      <c r="C31" s="131"/>
      <c r="D31" s="131"/>
      <c r="E31" s="131"/>
      <c r="F31" s="131"/>
      <c r="G31" s="131"/>
      <c r="H31" s="131"/>
      <c r="I31" s="131"/>
      <c r="J31" s="131"/>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131"/>
      <c r="DP31" s="131"/>
      <c r="DQ31" s="131"/>
      <c r="DR31" s="131"/>
      <c r="DS31" s="131"/>
      <c r="DT31" s="131"/>
      <c r="DU31" s="18"/>
    </row>
    <row r="32" spans="1:125" x14ac:dyDescent="0.25">
      <c r="A32" s="67">
        <v>19</v>
      </c>
      <c r="B32" s="67"/>
      <c r="C32" s="131"/>
      <c r="D32" s="131"/>
      <c r="E32" s="131"/>
      <c r="F32" s="131"/>
      <c r="G32" s="131"/>
      <c r="H32" s="131"/>
      <c r="I32" s="131"/>
      <c r="J32" s="131"/>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131"/>
      <c r="DP32" s="131"/>
      <c r="DQ32" s="131"/>
      <c r="DR32" s="131"/>
      <c r="DS32" s="131"/>
      <c r="DT32" s="131"/>
      <c r="DU32" s="18"/>
    </row>
    <row r="33" spans="1:125" x14ac:dyDescent="0.25">
      <c r="A33" s="67">
        <v>20</v>
      </c>
      <c r="B33" s="67"/>
      <c r="C33" s="131"/>
      <c r="D33" s="131"/>
      <c r="E33" s="131"/>
      <c r="F33" s="131"/>
      <c r="G33" s="131"/>
      <c r="H33" s="131"/>
      <c r="I33" s="131"/>
      <c r="J33" s="131"/>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131"/>
      <c r="DP33" s="131"/>
      <c r="DQ33" s="131"/>
      <c r="DR33" s="131"/>
      <c r="DS33" s="131"/>
      <c r="DT33" s="131"/>
      <c r="DU33" s="18"/>
    </row>
    <row r="34" spans="1:125" x14ac:dyDescent="0.25">
      <c r="A34" s="67">
        <v>21</v>
      </c>
      <c r="B34" s="67"/>
      <c r="C34" s="131"/>
      <c r="D34" s="131"/>
      <c r="E34" s="131"/>
      <c r="F34" s="131"/>
      <c r="G34" s="131"/>
      <c r="H34" s="131"/>
      <c r="I34" s="131"/>
      <c r="J34" s="131"/>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131"/>
      <c r="DP34" s="131"/>
      <c r="DQ34" s="131"/>
      <c r="DR34" s="131"/>
      <c r="DS34" s="131"/>
      <c r="DT34" s="131"/>
      <c r="DU34" s="18"/>
    </row>
    <row r="35" spans="1:125" x14ac:dyDescent="0.25">
      <c r="A35" s="67">
        <v>22</v>
      </c>
      <c r="B35" s="67"/>
      <c r="C35" s="131"/>
      <c r="D35" s="131"/>
      <c r="E35" s="131"/>
      <c r="F35" s="131"/>
      <c r="G35" s="131"/>
      <c r="H35" s="131"/>
      <c r="I35" s="131"/>
      <c r="J35" s="131"/>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131"/>
      <c r="DP35" s="131"/>
      <c r="DQ35" s="131"/>
      <c r="DR35" s="131"/>
      <c r="DS35" s="131"/>
      <c r="DT35" s="131"/>
      <c r="DU35" s="18"/>
    </row>
    <row r="36" spans="1:125" x14ac:dyDescent="0.25">
      <c r="A36" s="67">
        <v>23</v>
      </c>
      <c r="B36" s="67"/>
      <c r="C36" s="131"/>
      <c r="D36" s="131"/>
      <c r="E36" s="131"/>
      <c r="F36" s="131"/>
      <c r="G36" s="131"/>
      <c r="H36" s="131"/>
      <c r="I36" s="131"/>
      <c r="J36" s="131"/>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131"/>
      <c r="DP36" s="131"/>
      <c r="DQ36" s="131"/>
      <c r="DR36" s="131"/>
      <c r="DS36" s="131"/>
      <c r="DT36" s="131"/>
      <c r="DU36" s="18"/>
    </row>
    <row r="37" spans="1:125" x14ac:dyDescent="0.25">
      <c r="A37" s="67">
        <v>24</v>
      </c>
      <c r="B37" s="67"/>
      <c r="C37" s="131"/>
      <c r="D37" s="131"/>
      <c r="E37" s="131"/>
      <c r="F37" s="131"/>
      <c r="G37" s="131"/>
      <c r="H37" s="131"/>
      <c r="I37" s="131"/>
      <c r="J37" s="131"/>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131"/>
      <c r="DP37" s="131"/>
      <c r="DQ37" s="131"/>
      <c r="DR37" s="131"/>
      <c r="DS37" s="131"/>
      <c r="DT37" s="131"/>
      <c r="DU37" s="18"/>
    </row>
    <row r="38" spans="1:125" x14ac:dyDescent="0.25">
      <c r="A38" s="67">
        <v>25</v>
      </c>
      <c r="B38" s="67"/>
      <c r="C38" s="131"/>
      <c r="D38" s="131"/>
      <c r="E38" s="131"/>
      <c r="F38" s="131"/>
      <c r="G38" s="131"/>
      <c r="H38" s="131"/>
      <c r="I38" s="131"/>
      <c r="J38" s="131"/>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131"/>
      <c r="DP38" s="131"/>
      <c r="DQ38" s="131"/>
      <c r="DR38" s="131"/>
      <c r="DS38" s="131"/>
      <c r="DT38" s="131"/>
      <c r="DU38" s="18"/>
    </row>
    <row r="39" spans="1:125" x14ac:dyDescent="0.25">
      <c r="A39" s="67">
        <v>26</v>
      </c>
      <c r="B39" s="67"/>
      <c r="C39" s="131"/>
      <c r="D39" s="131"/>
      <c r="E39" s="131"/>
      <c r="F39" s="131"/>
      <c r="G39" s="131"/>
      <c r="H39" s="131"/>
      <c r="I39" s="131"/>
      <c r="J39" s="131"/>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131"/>
      <c r="DP39" s="131"/>
      <c r="DQ39" s="131"/>
      <c r="DR39" s="131"/>
      <c r="DS39" s="131"/>
      <c r="DT39" s="131"/>
      <c r="DU39" s="18"/>
    </row>
    <row r="40" spans="1:125" x14ac:dyDescent="0.25">
      <c r="A40" s="67">
        <v>27</v>
      </c>
      <c r="B40" s="67"/>
      <c r="C40" s="131"/>
      <c r="D40" s="131"/>
      <c r="E40" s="131"/>
      <c r="F40" s="131"/>
      <c r="G40" s="131"/>
      <c r="H40" s="131"/>
      <c r="I40" s="131"/>
      <c r="J40" s="131"/>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131"/>
      <c r="DP40" s="131"/>
      <c r="DQ40" s="131"/>
      <c r="DR40" s="131"/>
      <c r="DS40" s="131"/>
      <c r="DT40" s="131"/>
      <c r="DU40" s="18"/>
    </row>
    <row r="41" spans="1:125" x14ac:dyDescent="0.25">
      <c r="A41" s="67">
        <v>28</v>
      </c>
      <c r="B41" s="67"/>
      <c r="C41" s="131"/>
      <c r="D41" s="131"/>
      <c r="E41" s="131"/>
      <c r="F41" s="131"/>
      <c r="G41" s="131"/>
      <c r="H41" s="131"/>
      <c r="I41" s="131"/>
      <c r="J41" s="131"/>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131"/>
      <c r="DP41" s="131"/>
      <c r="DQ41" s="131"/>
      <c r="DR41" s="131"/>
      <c r="DS41" s="131"/>
      <c r="DT41" s="131"/>
      <c r="DU41" s="18"/>
    </row>
    <row r="42" spans="1:125" x14ac:dyDescent="0.25">
      <c r="A42" s="67">
        <v>29</v>
      </c>
      <c r="B42" s="67"/>
      <c r="C42" s="131"/>
      <c r="D42" s="131"/>
      <c r="E42" s="131"/>
      <c r="F42" s="131"/>
      <c r="G42" s="131"/>
      <c r="H42" s="131"/>
      <c r="I42" s="131"/>
      <c r="J42" s="131"/>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131"/>
      <c r="DP42" s="131"/>
      <c r="DQ42" s="131"/>
      <c r="DR42" s="131"/>
      <c r="DS42" s="131"/>
      <c r="DT42" s="131"/>
      <c r="DU42" s="18"/>
    </row>
    <row r="43" spans="1:125" x14ac:dyDescent="0.25">
      <c r="A43" s="67">
        <v>30</v>
      </c>
      <c r="B43" s="67"/>
      <c r="C43" s="131"/>
      <c r="D43" s="131"/>
      <c r="E43" s="131"/>
      <c r="F43" s="131"/>
      <c r="G43" s="131"/>
      <c r="H43" s="131"/>
      <c r="I43" s="131"/>
      <c r="J43" s="13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131"/>
      <c r="DP43" s="131"/>
      <c r="DQ43" s="131"/>
      <c r="DR43" s="131"/>
      <c r="DS43" s="131"/>
      <c r="DT43" s="131"/>
      <c r="DU43" s="18"/>
    </row>
    <row r="44" spans="1:125" x14ac:dyDescent="0.25">
      <c r="A44" s="67">
        <v>31</v>
      </c>
      <c r="B44" s="67"/>
      <c r="C44" s="131"/>
      <c r="D44" s="131"/>
      <c r="E44" s="131"/>
      <c r="F44" s="131"/>
      <c r="G44" s="131"/>
      <c r="H44" s="131"/>
      <c r="I44" s="131"/>
      <c r="J44" s="131"/>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131"/>
      <c r="DP44" s="131"/>
      <c r="DQ44" s="131"/>
      <c r="DR44" s="131"/>
      <c r="DS44" s="131"/>
      <c r="DT44" s="131"/>
      <c r="DU44" s="18"/>
    </row>
    <row r="45" spans="1:125" x14ac:dyDescent="0.25">
      <c r="A45" s="61"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68">
        <f>COUNT(O14:O44)</f>
        <v>0</v>
      </c>
      <c r="P45" s="68"/>
      <c r="Q45" s="68">
        <f>COUNT(Q14:Q44)</f>
        <v>0</v>
      </c>
      <c r="R45" s="68"/>
      <c r="S45" s="68">
        <f>COUNT(S14:S44)</f>
        <v>0</v>
      </c>
      <c r="T45" s="68"/>
      <c r="U45" s="68">
        <f>COUNT(U14:U44)</f>
        <v>0</v>
      </c>
      <c r="V45" s="68"/>
      <c r="W45" s="68">
        <f>COUNT(W14:W44)</f>
        <v>0</v>
      </c>
      <c r="X45" s="68"/>
      <c r="Y45" s="68">
        <f>COUNT(Y14:Y44)</f>
        <v>0</v>
      </c>
      <c r="Z45" s="68"/>
      <c r="AA45" s="68">
        <f>COUNT(AA14:AA44)</f>
        <v>0</v>
      </c>
      <c r="AB45" s="68"/>
      <c r="AC45" s="68">
        <f>COUNT(AC14:AC44)</f>
        <v>0</v>
      </c>
      <c r="AD45" s="68"/>
      <c r="AE45" s="68">
        <f>COUNT(AE14:AE44)</f>
        <v>0</v>
      </c>
      <c r="AF45" s="68"/>
      <c r="AG45" s="68">
        <f>COUNT(AG14:AG44)</f>
        <v>0</v>
      </c>
      <c r="AH45" s="68"/>
      <c r="AI45" s="68">
        <f>COUNT(AI14:AI44)</f>
        <v>0</v>
      </c>
      <c r="AJ45" s="68"/>
      <c r="AK45" s="68">
        <f>COUNT(AK14:AK44)</f>
        <v>0</v>
      </c>
      <c r="AL45" s="68"/>
      <c r="AM45" s="68">
        <f>COUNT(AM14:AM44)</f>
        <v>0</v>
      </c>
      <c r="AN45" s="68"/>
      <c r="AO45" s="68">
        <f>COUNT(AO14:AO44)</f>
        <v>0</v>
      </c>
      <c r="AP45" s="68"/>
      <c r="AQ45" s="68">
        <f>COUNT(AQ14:AQ44)</f>
        <v>0</v>
      </c>
      <c r="AR45" s="68"/>
      <c r="AS45" s="68">
        <f>COUNT(AS14:AS44)</f>
        <v>0</v>
      </c>
      <c r="AT45" s="68"/>
      <c r="AU45" s="68">
        <f>COUNT(AU14:AU44)</f>
        <v>0</v>
      </c>
      <c r="AV45" s="68"/>
      <c r="AW45" s="68">
        <f>COUNT(AW14:AW44)</f>
        <v>0</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8">
        <f>COUNT(CA14:CA44)</f>
        <v>0</v>
      </c>
      <c r="CB45" s="68"/>
      <c r="CC45" s="68">
        <f>COUNT(CC14:CC44)</f>
        <v>0</v>
      </c>
      <c r="CD45" s="68"/>
      <c r="CE45" s="68">
        <f>COUNT(CE14:CE44)</f>
        <v>0</v>
      </c>
      <c r="CF45" s="68"/>
      <c r="CG45" s="68">
        <f>COUNT(CG14:CG44)</f>
        <v>0</v>
      </c>
      <c r="CH45" s="68"/>
      <c r="CI45" s="68">
        <f>COUNT(CI14:CI44)</f>
        <v>0</v>
      </c>
      <c r="CJ45" s="68"/>
      <c r="CK45" s="68">
        <f>COUNT(CK14:CK44)</f>
        <v>0</v>
      </c>
      <c r="CL45" s="68"/>
      <c r="CM45" s="68">
        <f>COUNT(CM14:CM44)</f>
        <v>0</v>
      </c>
      <c r="CN45" s="68"/>
      <c r="CO45" s="68">
        <f>COUNT(CO14:CO44)</f>
        <v>0</v>
      </c>
      <c r="CP45" s="68"/>
      <c r="CQ45" s="68">
        <f>COUNT(CQ14:CQ44)</f>
        <v>0</v>
      </c>
      <c r="CR45" s="68"/>
      <c r="CS45" s="68">
        <f>COUNT(CS14:CS44)</f>
        <v>0</v>
      </c>
      <c r="CT45" s="68"/>
      <c r="CU45" s="68">
        <f>COUNT(CU14:CU44)</f>
        <v>0</v>
      </c>
      <c r="CV45" s="68"/>
      <c r="CW45" s="68">
        <f>COUNT(CW14:CW44)</f>
        <v>0</v>
      </c>
      <c r="CX45" s="68"/>
      <c r="CY45" s="68">
        <f>COUNT(CY14:CY44)</f>
        <v>0</v>
      </c>
      <c r="CZ45" s="68"/>
      <c r="DA45" s="68">
        <f>COUNT(DA14:DA44)</f>
        <v>0</v>
      </c>
      <c r="DB45" s="68"/>
      <c r="DC45" s="68">
        <f>COUNT(DC14:DC44)</f>
        <v>0</v>
      </c>
      <c r="DD45" s="68"/>
      <c r="DE45" s="68">
        <f>COUNT(DE14:DE44)</f>
        <v>0</v>
      </c>
      <c r="DF45" s="68"/>
      <c r="DG45" s="68">
        <f>COUNT(DG14:DG44)</f>
        <v>0</v>
      </c>
      <c r="DH45" s="68"/>
      <c r="DI45" s="68">
        <f>COUNT(DI14:DI44)</f>
        <v>0</v>
      </c>
      <c r="DJ45" s="68"/>
      <c r="DK45" s="68">
        <f>COUNT(DK14:DK44)</f>
        <v>0</v>
      </c>
      <c r="DL45" s="68"/>
      <c r="DM45" s="68">
        <f>COUNT(DM14:DM44)</f>
        <v>0</v>
      </c>
      <c r="DN45" s="68"/>
      <c r="DO45" s="68">
        <f>COUNT(DO14:DO44)</f>
        <v>0</v>
      </c>
      <c r="DP45" s="68"/>
      <c r="DQ45" s="68">
        <f>COUNT(DQ14:DQ44)</f>
        <v>0</v>
      </c>
      <c r="DR45" s="68"/>
      <c r="DS45" s="68">
        <f>COUNT(DS14:DS44)</f>
        <v>0</v>
      </c>
      <c r="DT45" s="68"/>
      <c r="DU45" s="18"/>
    </row>
    <row r="46" spans="1:125" x14ac:dyDescent="0.25">
      <c r="A46" s="71" t="s">
        <v>233</v>
      </c>
      <c r="B46" s="68"/>
      <c r="C46" s="62" t="e">
        <f>AVERAGE(C14:C44)</f>
        <v>#DIV/0!</v>
      </c>
      <c r="D46" s="68"/>
      <c r="E46" s="62" t="e">
        <f>AVERAGE(E14:E44)</f>
        <v>#DIV/0!</v>
      </c>
      <c r="F46" s="68"/>
      <c r="G46" s="62" t="e">
        <f>AVERAGE(G14:G44)</f>
        <v>#DIV/0!</v>
      </c>
      <c r="H46" s="68"/>
      <c r="I46" s="62" t="e">
        <f>AVERAGE(I14:I44)</f>
        <v>#DIV/0!</v>
      </c>
      <c r="J46" s="68"/>
      <c r="K46" s="62" t="e">
        <f>AVERAGE(K14:K44)</f>
        <v>#DIV/0!</v>
      </c>
      <c r="L46" s="68"/>
      <c r="M46" s="62" t="e">
        <f>AVERAGE(M14:M44)</f>
        <v>#DIV/0!</v>
      </c>
      <c r="N46" s="68"/>
      <c r="O46" s="62" t="e">
        <f>AVERAGE(O14:O44)</f>
        <v>#DIV/0!</v>
      </c>
      <c r="P46" s="68"/>
      <c r="Q46" s="62" t="e">
        <f>AVERAGE(Q14:Q44)</f>
        <v>#DIV/0!</v>
      </c>
      <c r="R46" s="68"/>
      <c r="S46" s="62" t="e">
        <f>AVERAGE(S14:S44)</f>
        <v>#DIV/0!</v>
      </c>
      <c r="T46" s="68"/>
      <c r="U46" s="62" t="e">
        <f>AVERAGE(U14:U44)</f>
        <v>#DIV/0!</v>
      </c>
      <c r="V46" s="68"/>
      <c r="W46" s="62" t="e">
        <f>AVERAGE(W14:W44)</f>
        <v>#DIV/0!</v>
      </c>
      <c r="X46" s="68"/>
      <c r="Y46" s="62" t="e">
        <f>AVERAGE(Y14:Y44)</f>
        <v>#DIV/0!</v>
      </c>
      <c r="Z46" s="68"/>
      <c r="AA46" s="62" t="e">
        <f>AVERAGE(AA14:AA44)</f>
        <v>#DIV/0!</v>
      </c>
      <c r="AB46" s="68"/>
      <c r="AC46" s="62" t="e">
        <f>AVERAGE(AC14:AC44)</f>
        <v>#DIV/0!</v>
      </c>
      <c r="AD46" s="68"/>
      <c r="AE46" s="62" t="e">
        <f>AVERAGE(AE14:AE44)</f>
        <v>#DIV/0!</v>
      </c>
      <c r="AF46" s="68"/>
      <c r="AG46" s="62" t="e">
        <f>AVERAGE(AG14:AG44)</f>
        <v>#DIV/0!</v>
      </c>
      <c r="AH46" s="68"/>
      <c r="AI46" s="62" t="e">
        <f>AVERAGE(AI14:AI44)</f>
        <v>#DIV/0!</v>
      </c>
      <c r="AJ46" s="68"/>
      <c r="AK46" s="62" t="e">
        <f>AVERAGE(AK14:AK44)</f>
        <v>#DIV/0!</v>
      </c>
      <c r="AL46" s="68"/>
      <c r="AM46" s="62" t="e">
        <f>AVERAGE(AM14:AM44)</f>
        <v>#DIV/0!</v>
      </c>
      <c r="AN46" s="68"/>
      <c r="AO46" s="62" t="e">
        <f>AVERAGE(AO14:AO44)</f>
        <v>#DIV/0!</v>
      </c>
      <c r="AP46" s="68"/>
      <c r="AQ46" s="62" t="e">
        <f>AVERAGE(AQ14:AQ44)</f>
        <v>#DIV/0!</v>
      </c>
      <c r="AR46" s="68"/>
      <c r="AS46" s="62" t="e">
        <f>AVERAGE(AS14:AS44)</f>
        <v>#DIV/0!</v>
      </c>
      <c r="AT46" s="68"/>
      <c r="AU46" s="62" t="e">
        <f>AVERAGE(AU14:AU44)</f>
        <v>#DIV/0!</v>
      </c>
      <c r="AV46" s="68"/>
      <c r="AW46" s="62" t="e">
        <f>AVERAGE(AW14:AW44)</f>
        <v>#DIV/0!</v>
      </c>
      <c r="AX46" s="68"/>
      <c r="AY46" s="62" t="e">
        <f>AVERAGE(AY14:AY44)</f>
        <v>#DIV/0!</v>
      </c>
      <c r="AZ46" s="68"/>
      <c r="BA46" s="62" t="e">
        <f>AVERAGE(BA14:BA44)</f>
        <v>#DIV/0!</v>
      </c>
      <c r="BB46" s="68"/>
      <c r="BC46" s="62" t="e">
        <f>AVERAGE(BC14:BC44)</f>
        <v>#DIV/0!</v>
      </c>
      <c r="BD46" s="68"/>
      <c r="BE46" s="62" t="e">
        <f>AVERAGE(BE14:BE44)</f>
        <v>#DIV/0!</v>
      </c>
      <c r="BF46" s="68"/>
      <c r="BG46" s="62" t="e">
        <f>AVERAGE(BG14:BG44)</f>
        <v>#DIV/0!</v>
      </c>
      <c r="BH46" s="68"/>
      <c r="BI46" s="62" t="e">
        <f>AVERAGE(BI14:BI44)</f>
        <v>#DIV/0!</v>
      </c>
      <c r="BJ46" s="68"/>
      <c r="BK46" s="62" t="e">
        <f>AVERAGE(BK14:BK44)</f>
        <v>#DIV/0!</v>
      </c>
      <c r="BL46" s="68"/>
      <c r="BM46" s="62" t="e">
        <f>AVERAGE(BM14:BM44)</f>
        <v>#DIV/0!</v>
      </c>
      <c r="BN46" s="68"/>
      <c r="BO46" s="62" t="e">
        <f>AVERAGE(BO14:BO44)</f>
        <v>#DIV/0!</v>
      </c>
      <c r="BP46" s="68"/>
      <c r="BQ46" s="62" t="e">
        <f>AVERAGE(BQ14:BQ44)</f>
        <v>#DIV/0!</v>
      </c>
      <c r="BR46" s="68"/>
      <c r="BS46" s="62" t="e">
        <f>AVERAGE(BS14:BS44)</f>
        <v>#DIV/0!</v>
      </c>
      <c r="BT46" s="68"/>
      <c r="BU46" s="62" t="e">
        <f>AVERAGE(BU14:BU44)</f>
        <v>#DIV/0!</v>
      </c>
      <c r="BV46" s="68"/>
      <c r="BW46" s="62" t="e">
        <f>AVERAGE(BW14:BW44)</f>
        <v>#DIV/0!</v>
      </c>
      <c r="BX46" s="68"/>
      <c r="BY46" s="62" t="e">
        <f>AVERAGE(BY14:BY44)</f>
        <v>#DIV/0!</v>
      </c>
      <c r="BZ46" s="68"/>
      <c r="CA46" s="62" t="e">
        <f>AVERAGE(CA14:CA44)</f>
        <v>#DIV/0!</v>
      </c>
      <c r="CB46" s="68"/>
      <c r="CC46" s="62" t="e">
        <f>AVERAGE(CC14:CC44)</f>
        <v>#DIV/0!</v>
      </c>
      <c r="CD46" s="68"/>
      <c r="CE46" s="62" t="e">
        <f>AVERAGE(CE14:CE44)</f>
        <v>#DIV/0!</v>
      </c>
      <c r="CF46" s="68"/>
      <c r="CG46" s="62" t="e">
        <f>AVERAGE(CG14:CG44)</f>
        <v>#DIV/0!</v>
      </c>
      <c r="CH46" s="68"/>
      <c r="CI46" s="62" t="e">
        <f>AVERAGE(CI14:CI44)</f>
        <v>#DIV/0!</v>
      </c>
      <c r="CJ46" s="68"/>
      <c r="CK46" s="62" t="e">
        <f>AVERAGE(CK14:CK44)</f>
        <v>#DIV/0!</v>
      </c>
      <c r="CL46" s="68"/>
      <c r="CM46" s="62" t="e">
        <f>AVERAGE(CM14:CM44)</f>
        <v>#DIV/0!</v>
      </c>
      <c r="CN46" s="68"/>
      <c r="CO46" s="62" t="e">
        <f>AVERAGE(CO14:CO44)</f>
        <v>#DIV/0!</v>
      </c>
      <c r="CP46" s="68"/>
      <c r="CQ46" s="62" t="e">
        <f>AVERAGE(CQ14:CQ44)</f>
        <v>#DIV/0!</v>
      </c>
      <c r="CR46" s="68"/>
      <c r="CS46" s="62" t="e">
        <f>AVERAGE(CS14:CS44)</f>
        <v>#DIV/0!</v>
      </c>
      <c r="CT46" s="68"/>
      <c r="CU46" s="62" t="e">
        <f>AVERAGE(CU14:CU44)</f>
        <v>#DIV/0!</v>
      </c>
      <c r="CV46" s="68"/>
      <c r="CW46" s="62" t="e">
        <f>AVERAGE(CW14:CW44)</f>
        <v>#DIV/0!</v>
      </c>
      <c r="CX46" s="68"/>
      <c r="CY46" s="62" t="e">
        <f>AVERAGE(CY14:CY44)</f>
        <v>#DIV/0!</v>
      </c>
      <c r="CZ46" s="68"/>
      <c r="DA46" s="62" t="e">
        <f>AVERAGE(DA14:DA44)</f>
        <v>#DIV/0!</v>
      </c>
      <c r="DB46" s="68"/>
      <c r="DC46" s="62" t="e">
        <f>AVERAGE(DC14:DC44)</f>
        <v>#DIV/0!</v>
      </c>
      <c r="DD46" s="68"/>
      <c r="DE46" s="62" t="e">
        <f>AVERAGE(DE14:DE44)</f>
        <v>#DIV/0!</v>
      </c>
      <c r="DF46" s="68"/>
      <c r="DG46" s="62" t="e">
        <f>AVERAGE(DG14:DG44)</f>
        <v>#DIV/0!</v>
      </c>
      <c r="DH46" s="68"/>
      <c r="DI46" s="62" t="e">
        <f>AVERAGE(DI14:DI44)</f>
        <v>#DIV/0!</v>
      </c>
      <c r="DJ46" s="68"/>
      <c r="DK46" s="62" t="e">
        <f>AVERAGE(DK14:DK44)</f>
        <v>#DIV/0!</v>
      </c>
      <c r="DL46" s="68"/>
      <c r="DM46" s="62" t="e">
        <f>AVERAGE(DM14:DM44)</f>
        <v>#DIV/0!</v>
      </c>
      <c r="DN46" s="68"/>
      <c r="DO46" s="62" t="e">
        <f>AVERAGE(DO14:DO44)</f>
        <v>#DIV/0!</v>
      </c>
      <c r="DP46" s="68"/>
      <c r="DQ46" s="62" t="e">
        <f>AVERAGE(DQ14:DQ44)</f>
        <v>#DIV/0!</v>
      </c>
      <c r="DR46" s="68"/>
      <c r="DS46" s="62" t="e">
        <f>AVERAGE(DS14:DS44)</f>
        <v>#DIV/0!</v>
      </c>
      <c r="DT46" s="68"/>
      <c r="DU46" s="18"/>
    </row>
    <row r="47" spans="1:125" x14ac:dyDescent="0.25">
      <c r="A47" s="71" t="s">
        <v>16</v>
      </c>
      <c r="B47" s="68"/>
      <c r="C47" s="68">
        <f>MAX(C14:C44)</f>
        <v>0</v>
      </c>
      <c r="D47" s="68"/>
      <c r="E47" s="68">
        <f>MAX(E14:E44)</f>
        <v>0</v>
      </c>
      <c r="F47" s="68"/>
      <c r="G47" s="68">
        <f>MAX(G14:G44)</f>
        <v>0</v>
      </c>
      <c r="H47" s="68"/>
      <c r="I47" s="68">
        <f>MAX(I14:I44)</f>
        <v>0</v>
      </c>
      <c r="J47" s="68"/>
      <c r="K47" s="68">
        <f>MAX(K14:K44)</f>
        <v>0</v>
      </c>
      <c r="L47" s="68"/>
      <c r="M47" s="68">
        <f>MAX(M14:M44)</f>
        <v>0</v>
      </c>
      <c r="N47" s="68"/>
      <c r="O47" s="68">
        <f>MAX(O14:O44)</f>
        <v>0</v>
      </c>
      <c r="P47" s="68"/>
      <c r="Q47" s="68">
        <f>MAX(Q14:Q44)</f>
        <v>0</v>
      </c>
      <c r="R47" s="68"/>
      <c r="S47" s="68">
        <f>MAX(S14:S44)</f>
        <v>0</v>
      </c>
      <c r="T47" s="68"/>
      <c r="U47" s="68">
        <f>MAX(U14:U44)</f>
        <v>0</v>
      </c>
      <c r="V47" s="68"/>
      <c r="W47" s="68">
        <f>MAX(W14:W44)</f>
        <v>0</v>
      </c>
      <c r="X47" s="68"/>
      <c r="Y47" s="68">
        <f>MAX(Y14:Y44)</f>
        <v>0</v>
      </c>
      <c r="Z47" s="68"/>
      <c r="AA47" s="68">
        <f>MAX(AA14:AA44)</f>
        <v>0</v>
      </c>
      <c r="AB47" s="68"/>
      <c r="AC47" s="68">
        <f>MAX(AC14:AC44)</f>
        <v>0</v>
      </c>
      <c r="AD47" s="68"/>
      <c r="AE47" s="68">
        <f>MAX(AE14:AE44)</f>
        <v>0</v>
      </c>
      <c r="AF47" s="68"/>
      <c r="AG47" s="68">
        <f>MAX(AG14:AG44)</f>
        <v>0</v>
      </c>
      <c r="AH47" s="68"/>
      <c r="AI47" s="68">
        <f>MAX(AI14:AI44)</f>
        <v>0</v>
      </c>
      <c r="AJ47" s="68"/>
      <c r="AK47" s="68">
        <f>MAX(AK14:AK44)</f>
        <v>0</v>
      </c>
      <c r="AL47" s="68"/>
      <c r="AM47" s="68">
        <f>MAX(AM14:AM44)</f>
        <v>0</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8">
        <f>MAX(CA14:CA44)</f>
        <v>0</v>
      </c>
      <c r="CB47" s="68"/>
      <c r="CC47" s="68">
        <f>MAX(CC14:CC44)</f>
        <v>0</v>
      </c>
      <c r="CD47" s="68"/>
      <c r="CE47" s="68">
        <f>MAX(CE14:CE44)</f>
        <v>0</v>
      </c>
      <c r="CF47" s="68"/>
      <c r="CG47" s="68">
        <f>MAX(CG14:CG44)</f>
        <v>0</v>
      </c>
      <c r="CH47" s="68"/>
      <c r="CI47" s="68">
        <f>MAX(CI14:CI44)</f>
        <v>0</v>
      </c>
      <c r="CJ47" s="68"/>
      <c r="CK47" s="68">
        <f>MAX(CK14:CK44)</f>
        <v>0</v>
      </c>
      <c r="CL47" s="68"/>
      <c r="CM47" s="68">
        <f>MAX(CM14:CM44)</f>
        <v>0</v>
      </c>
      <c r="CN47" s="68"/>
      <c r="CO47" s="68">
        <f>MAX(CO14:CO44)</f>
        <v>0</v>
      </c>
      <c r="CP47" s="68"/>
      <c r="CQ47" s="68">
        <f>MAX(CQ14:CQ44)</f>
        <v>0</v>
      </c>
      <c r="CR47" s="68"/>
      <c r="CS47" s="68">
        <f>MAX(CS14:CS44)</f>
        <v>0</v>
      </c>
      <c r="CT47" s="68"/>
      <c r="CU47" s="68">
        <f>MAX(CU14:CU44)</f>
        <v>0</v>
      </c>
      <c r="CV47" s="68"/>
      <c r="CW47" s="68">
        <f>MAX(CW14:CW44)</f>
        <v>0</v>
      </c>
      <c r="CX47" s="68"/>
      <c r="CY47" s="68">
        <f>MAX(CY14:CY44)</f>
        <v>0</v>
      </c>
      <c r="CZ47" s="68"/>
      <c r="DA47" s="68">
        <f>MAX(DA14:DA44)</f>
        <v>0</v>
      </c>
      <c r="DB47" s="68"/>
      <c r="DC47" s="68">
        <f>MAX(DC14:DC44)</f>
        <v>0</v>
      </c>
      <c r="DD47" s="68"/>
      <c r="DE47" s="68">
        <f>MAX(DE14:DE44)</f>
        <v>0</v>
      </c>
      <c r="DF47" s="68"/>
      <c r="DG47" s="68">
        <f>MAX(DG14:DG44)</f>
        <v>0</v>
      </c>
      <c r="DH47" s="68"/>
      <c r="DI47" s="68">
        <f>MAX(DI14:DI44)</f>
        <v>0</v>
      </c>
      <c r="DJ47" s="68"/>
      <c r="DK47" s="68">
        <f>MAX(DK14:DK44)</f>
        <v>0</v>
      </c>
      <c r="DL47" s="68"/>
      <c r="DM47" s="68">
        <f>MAX(DM14:DM44)</f>
        <v>0</v>
      </c>
      <c r="DN47" s="68"/>
      <c r="DO47" s="68">
        <f>MAX(DO14:DO44)</f>
        <v>0</v>
      </c>
      <c r="DP47" s="68"/>
      <c r="DQ47" s="68">
        <f>MAX(DQ14:DQ44)</f>
        <v>0</v>
      </c>
      <c r="DR47" s="68"/>
      <c r="DS47" s="68">
        <f>MAX(DS14:DS44)</f>
        <v>0</v>
      </c>
      <c r="DT47" s="68"/>
      <c r="DU47" s="18"/>
    </row>
    <row r="48" spans="1:125" x14ac:dyDescent="0.25">
      <c r="A48" s="71" t="s">
        <v>15</v>
      </c>
      <c r="B48" s="68"/>
      <c r="C48" s="68">
        <f>MIN(C14:C44)</f>
        <v>0</v>
      </c>
      <c r="D48" s="68"/>
      <c r="E48" s="68">
        <f>MIN(E14:E44)</f>
        <v>0</v>
      </c>
      <c r="F48" s="68"/>
      <c r="G48" s="68">
        <f>MIN(G14:G44)</f>
        <v>0</v>
      </c>
      <c r="H48" s="68"/>
      <c r="I48" s="68">
        <f>MIN(I14:I44)</f>
        <v>0</v>
      </c>
      <c r="J48" s="68"/>
      <c r="K48" s="68">
        <f>MIN(K14:K44)</f>
        <v>0</v>
      </c>
      <c r="L48" s="68"/>
      <c r="M48" s="68">
        <f>MIN(M14:M44)</f>
        <v>0</v>
      </c>
      <c r="N48" s="68"/>
      <c r="O48" s="68">
        <f>MIN(O14:O44)</f>
        <v>0</v>
      </c>
      <c r="P48" s="68"/>
      <c r="Q48" s="68">
        <f>MIN(Q14:Q44)</f>
        <v>0</v>
      </c>
      <c r="R48" s="68"/>
      <c r="S48" s="68">
        <f>MIN(S14:S44)</f>
        <v>0</v>
      </c>
      <c r="T48" s="68"/>
      <c r="U48" s="68">
        <f>MIN(U14:U44)</f>
        <v>0</v>
      </c>
      <c r="V48" s="68"/>
      <c r="W48" s="68">
        <f>MIN(W14:W44)</f>
        <v>0</v>
      </c>
      <c r="X48" s="68"/>
      <c r="Y48" s="68">
        <f>MIN(Y14:Y44)</f>
        <v>0</v>
      </c>
      <c r="Z48" s="68"/>
      <c r="AA48" s="68">
        <f>MIN(AA14:AA44)</f>
        <v>0</v>
      </c>
      <c r="AB48" s="68"/>
      <c r="AC48" s="68">
        <f>MIN(AC14:AC44)</f>
        <v>0</v>
      </c>
      <c r="AD48" s="68"/>
      <c r="AE48" s="68">
        <f>MIN(AE14:AE44)</f>
        <v>0</v>
      </c>
      <c r="AF48" s="68"/>
      <c r="AG48" s="68">
        <f>MIN(AG14:AG44)</f>
        <v>0</v>
      </c>
      <c r="AH48" s="68"/>
      <c r="AI48" s="68">
        <f>MIN(AI14:AI44)</f>
        <v>0</v>
      </c>
      <c r="AJ48" s="68"/>
      <c r="AK48" s="68">
        <f>MIN(AK14:AK44)</f>
        <v>0</v>
      </c>
      <c r="AL48" s="68"/>
      <c r="AM48" s="68">
        <f>MIN(AM14:AM44)</f>
        <v>0</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8">
        <f>MIN(CA14:CA44)</f>
        <v>0</v>
      </c>
      <c r="CB48" s="68"/>
      <c r="CC48" s="68">
        <f>MIN(CC14:CC44)</f>
        <v>0</v>
      </c>
      <c r="CD48" s="68"/>
      <c r="CE48" s="68">
        <f>MIN(CE14:CE44)</f>
        <v>0</v>
      </c>
      <c r="CF48" s="68"/>
      <c r="CG48" s="68">
        <f>MIN(CG14:CG44)</f>
        <v>0</v>
      </c>
      <c r="CH48" s="68"/>
      <c r="CI48" s="68">
        <f>MIN(CI14:CI44)</f>
        <v>0</v>
      </c>
      <c r="CJ48" s="68"/>
      <c r="CK48" s="68">
        <f>MIN(CK14:CK44)</f>
        <v>0</v>
      </c>
      <c r="CL48" s="68"/>
      <c r="CM48" s="68">
        <f>MIN(CM14:CM44)</f>
        <v>0</v>
      </c>
      <c r="CN48" s="68"/>
      <c r="CO48" s="68">
        <f>MIN(CO14:CO44)</f>
        <v>0</v>
      </c>
      <c r="CP48" s="68"/>
      <c r="CQ48" s="68">
        <f>MIN(CQ14:CQ44)</f>
        <v>0</v>
      </c>
      <c r="CR48" s="68"/>
      <c r="CS48" s="68">
        <f>MIN(CS14:CS44)</f>
        <v>0</v>
      </c>
      <c r="CT48" s="68"/>
      <c r="CU48" s="68">
        <f>MIN(CU14:CU44)</f>
        <v>0</v>
      </c>
      <c r="CV48" s="68"/>
      <c r="CW48" s="68">
        <f>MIN(CW14:CW44)</f>
        <v>0</v>
      </c>
      <c r="CX48" s="68"/>
      <c r="CY48" s="68">
        <f>MIN(CY14:CY44)</f>
        <v>0</v>
      </c>
      <c r="CZ48" s="68"/>
      <c r="DA48" s="68">
        <f>MIN(DA14:DA44)</f>
        <v>0</v>
      </c>
      <c r="DB48" s="68"/>
      <c r="DC48" s="68">
        <f>MIN(DC14:DC44)</f>
        <v>0</v>
      </c>
      <c r="DD48" s="68"/>
      <c r="DE48" s="68">
        <f>MIN(DE14:DE44)</f>
        <v>0</v>
      </c>
      <c r="DF48" s="68"/>
      <c r="DG48" s="68">
        <f>MIN(DG14:DG44)</f>
        <v>0</v>
      </c>
      <c r="DH48" s="68"/>
      <c r="DI48" s="68">
        <f>MIN(DI14:DI44)</f>
        <v>0</v>
      </c>
      <c r="DJ48" s="68"/>
      <c r="DK48" s="68">
        <f>MIN(DK14:DK44)</f>
        <v>0</v>
      </c>
      <c r="DL48" s="68"/>
      <c r="DM48" s="68">
        <f>MIN(DM14:DM44)</f>
        <v>0</v>
      </c>
      <c r="DN48" s="68"/>
      <c r="DO48" s="68">
        <f>MIN(DO14:DO44)</f>
        <v>0</v>
      </c>
      <c r="DP48" s="68"/>
      <c r="DQ48" s="68">
        <f>MIN(DQ14:DQ44)</f>
        <v>0</v>
      </c>
      <c r="DR48" s="68"/>
      <c r="DS48" s="68">
        <f>MIN(DS14:DS44)</f>
        <v>0</v>
      </c>
      <c r="DT48" s="68"/>
      <c r="DU48" s="18"/>
    </row>
    <row r="49" spans="1:125"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row>
    <row r="50" spans="1:125"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row>
    <row r="52" spans="1:125" ht="15" x14ac:dyDescent="0.25">
      <c r="A52" s="137"/>
      <c r="B52" s="137"/>
      <c r="C52" s="137"/>
      <c r="D52" s="137"/>
    </row>
  </sheetData>
  <sheetProtection password="81FA" sheet="1" selectLockedCells="1"/>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19"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18" priority="2" stopIfTrue="1" operator="lessThan">
      <formula>F$12</formula>
    </cfRule>
  </conditionalFormatting>
  <conditionalFormatting sqref="F46 H46 J46 R46 T46 N46 P46 V46 L46 X46">
    <cfRule type="cellIs" dxfId="17" priority="3" stopIfTrue="1" operator="greaterThan">
      <formula>F10</formula>
    </cfRule>
  </conditionalFormatting>
  <conditionalFormatting sqref="F47 H47 J47 R47 T47 N47 P47 V47 L47 X47">
    <cfRule type="cellIs" dxfId="16"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5"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4"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3" priority="7" stopIfTrue="1">
      <formula>AND(NOT(ISBLANK(C$8)),C14&gt;C$8)</formula>
    </cfRule>
    <cfRule type="expression" dxfId="12"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1"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0"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xr:uid="{00000000-0002-0000-07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22860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22860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22860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0"/>
  <sheetViews>
    <sheetView rightToLeft="1" zoomScale="86" zoomScaleNormal="86" workbookViewId="0">
      <pane xSplit="2" ySplit="13" topLeftCell="C26" activePane="bottomRight" state="frozen"/>
      <selection pane="topRight" activeCell="C1" sqref="C1"/>
      <selection pane="bottomLeft" activeCell="A14" sqref="A14"/>
      <selection pane="bottomRight" activeCell="J41" sqref="J41"/>
    </sheetView>
  </sheetViews>
  <sheetFormatPr defaultColWidth="9.21875" defaultRowHeight="13.2" x14ac:dyDescent="0.25"/>
  <cols>
    <col min="1" max="1" width="8" style="79" customWidth="1"/>
    <col min="2" max="2" width="11.44140625" style="79" customWidth="1"/>
    <col min="3" max="3" width="9.77734375" style="79" customWidth="1"/>
    <col min="4" max="4" width="19.21875" style="79" customWidth="1"/>
    <col min="5" max="5" width="9.77734375" style="79" customWidth="1"/>
    <col min="6" max="6" width="19.21875" style="79" customWidth="1"/>
    <col min="7" max="7" width="9.77734375" style="79" customWidth="1"/>
    <col min="8" max="8" width="19.21875" style="79" customWidth="1"/>
    <col min="9" max="9" width="9.77734375" style="79" customWidth="1"/>
    <col min="10" max="10" width="19.44140625" style="79" customWidth="1"/>
    <col min="11" max="11" width="9.77734375" style="79" hidden="1" customWidth="1"/>
    <col min="12" max="12" width="18.77734375" style="79" hidden="1" customWidth="1"/>
    <col min="13" max="16384" width="9.21875" style="79"/>
  </cols>
  <sheetData>
    <row r="1" spans="1:13" x14ac:dyDescent="0.25">
      <c r="A1" s="76" t="s">
        <v>160</v>
      </c>
      <c r="B1" s="77" t="s">
        <v>283</v>
      </c>
      <c r="C1" s="78" t="s">
        <v>157</v>
      </c>
      <c r="D1" s="78" t="str">
        <f>כללי!C8</f>
        <v>כפר סבא הוד השרון</v>
      </c>
      <c r="E1" s="111"/>
      <c r="F1" s="111"/>
      <c r="G1" s="111"/>
      <c r="H1" s="111"/>
      <c r="I1" s="111"/>
      <c r="J1" s="111"/>
      <c r="K1" s="111"/>
      <c r="L1" s="111"/>
      <c r="M1" s="111"/>
    </row>
    <row r="2" spans="1:13" ht="21" x14ac:dyDescent="0.25">
      <c r="A2" s="18"/>
      <c r="B2" s="18"/>
      <c r="C2" s="111"/>
      <c r="D2" s="111"/>
      <c r="E2" s="80" t="s">
        <v>156</v>
      </c>
      <c r="F2" s="111"/>
      <c r="G2" s="111"/>
      <c r="H2" s="111"/>
      <c r="I2" s="111"/>
      <c r="J2" s="111"/>
      <c r="K2" s="111"/>
      <c r="L2" s="111"/>
      <c r="M2" s="111"/>
    </row>
    <row r="3" spans="1:13" x14ac:dyDescent="0.25">
      <c r="A3" s="18"/>
      <c r="B3" s="18"/>
      <c r="C3" s="111"/>
      <c r="D3" s="111"/>
      <c r="E3" s="111"/>
      <c r="F3" s="111"/>
      <c r="G3" s="111"/>
      <c r="H3" s="111"/>
      <c r="I3" s="111"/>
      <c r="J3" s="111"/>
      <c r="K3" s="111"/>
      <c r="L3" s="111"/>
      <c r="M3" s="111"/>
    </row>
    <row r="4" spans="1:13" s="82" customFormat="1" ht="16.5" customHeight="1" x14ac:dyDescent="0.25">
      <c r="A4" s="16"/>
      <c r="B4" s="75" t="s">
        <v>161</v>
      </c>
      <c r="C4" s="199">
        <v>89</v>
      </c>
      <c r="D4" s="200"/>
      <c r="E4" s="199">
        <v>90</v>
      </c>
      <c r="F4" s="200"/>
      <c r="G4" s="199">
        <v>91</v>
      </c>
      <c r="H4" s="200"/>
      <c r="I4" s="199">
        <v>92</v>
      </c>
      <c r="J4" s="200"/>
      <c r="K4" s="199"/>
      <c r="L4" s="200"/>
      <c r="M4" s="81"/>
    </row>
    <row r="5" spans="1:13" s="82" customFormat="1" ht="16.5" customHeight="1" x14ac:dyDescent="0.25">
      <c r="A5" s="83"/>
      <c r="B5" s="122" t="s">
        <v>10</v>
      </c>
      <c r="C5" s="181" t="s">
        <v>19</v>
      </c>
      <c r="D5" s="182"/>
      <c r="E5" s="181" t="s">
        <v>20</v>
      </c>
      <c r="F5" s="182"/>
      <c r="G5" s="181" t="s">
        <v>21</v>
      </c>
      <c r="H5" s="182"/>
      <c r="I5" s="181" t="s">
        <v>22</v>
      </c>
      <c r="J5" s="182"/>
      <c r="K5" s="181" t="s">
        <v>162</v>
      </c>
      <c r="L5" s="182"/>
      <c r="M5" s="81"/>
    </row>
    <row r="6" spans="1:13" s="82" customFormat="1" ht="17.25" customHeight="1" x14ac:dyDescent="0.25">
      <c r="A6" s="83"/>
      <c r="B6" s="122" t="s">
        <v>11</v>
      </c>
      <c r="C6" s="181" t="s">
        <v>2</v>
      </c>
      <c r="D6" s="182"/>
      <c r="E6" s="181" t="s">
        <v>60</v>
      </c>
      <c r="F6" s="182"/>
      <c r="G6" s="181" t="s">
        <v>61</v>
      </c>
      <c r="H6" s="182"/>
      <c r="I6" s="181" t="s">
        <v>61</v>
      </c>
      <c r="J6" s="182"/>
      <c r="K6" s="181"/>
      <c r="L6" s="182"/>
      <c r="M6" s="81"/>
    </row>
    <row r="7" spans="1:13" s="82" customFormat="1" ht="16.5" customHeight="1" x14ac:dyDescent="0.25">
      <c r="A7" s="83"/>
      <c r="B7" s="122" t="s">
        <v>12</v>
      </c>
      <c r="C7" s="181" t="s">
        <v>210</v>
      </c>
      <c r="D7" s="182"/>
      <c r="E7" s="150" t="s">
        <v>214</v>
      </c>
      <c r="F7" s="151"/>
      <c r="G7" s="150" t="s">
        <v>214</v>
      </c>
      <c r="H7" s="151"/>
      <c r="I7" s="150" t="s">
        <v>214</v>
      </c>
      <c r="J7" s="151"/>
      <c r="K7" s="181"/>
      <c r="L7" s="182"/>
      <c r="M7" s="81"/>
    </row>
    <row r="8" spans="1:13" s="82" customFormat="1" ht="24.75" customHeight="1" x14ac:dyDescent="0.25">
      <c r="A8" s="138"/>
      <c r="B8" s="125" t="s">
        <v>13</v>
      </c>
      <c r="C8" s="201">
        <v>30</v>
      </c>
      <c r="D8" s="201"/>
      <c r="E8" s="201">
        <v>4</v>
      </c>
      <c r="F8" s="201"/>
      <c r="G8" s="201">
        <v>4</v>
      </c>
      <c r="H8" s="201"/>
      <c r="I8" s="201">
        <v>4</v>
      </c>
      <c r="J8" s="201"/>
      <c r="K8" s="201"/>
      <c r="L8" s="201"/>
      <c r="M8" s="81"/>
    </row>
    <row r="9" spans="1:13" s="82" customFormat="1" ht="26.25" hidden="1" customHeight="1" x14ac:dyDescent="0.25">
      <c r="A9" s="139"/>
      <c r="B9" s="84"/>
      <c r="C9" s="84"/>
      <c r="D9" s="84"/>
      <c r="E9" s="84"/>
      <c r="F9" s="84"/>
      <c r="G9" s="84"/>
      <c r="H9" s="84"/>
      <c r="I9" s="84"/>
      <c r="J9" s="84"/>
      <c r="K9" s="84"/>
      <c r="L9" s="84"/>
      <c r="M9" s="81"/>
    </row>
    <row r="10" spans="1:13" s="82" customFormat="1" ht="16.5" hidden="1" customHeight="1" x14ac:dyDescent="0.25">
      <c r="A10" s="139"/>
      <c r="B10" s="85"/>
      <c r="C10" s="85"/>
      <c r="D10" s="85"/>
      <c r="E10" s="85"/>
      <c r="F10" s="85"/>
      <c r="G10" s="85"/>
      <c r="H10" s="85"/>
      <c r="I10" s="85"/>
      <c r="J10" s="85"/>
      <c r="K10" s="85"/>
      <c r="L10" s="85"/>
      <c r="M10" s="81"/>
    </row>
    <row r="11" spans="1:13" s="82" customFormat="1" ht="13.5" hidden="1" customHeight="1" x14ac:dyDescent="0.25">
      <c r="A11" s="140"/>
      <c r="B11" s="85"/>
      <c r="C11" s="85"/>
      <c r="D11" s="85"/>
      <c r="E11" s="85"/>
      <c r="F11" s="85"/>
      <c r="G11" s="85"/>
      <c r="H11" s="85"/>
      <c r="I11" s="85"/>
      <c r="J11" s="85"/>
      <c r="K11" s="85"/>
      <c r="L11" s="85"/>
      <c r="M11" s="81"/>
    </row>
    <row r="12" spans="1:13" s="82" customFormat="1" ht="12.75" hidden="1" customHeight="1" x14ac:dyDescent="0.25">
      <c r="B12" s="86"/>
      <c r="C12" s="86"/>
      <c r="D12" s="86"/>
      <c r="E12" s="86"/>
      <c r="F12" s="86"/>
      <c r="G12" s="86"/>
      <c r="H12" s="86"/>
      <c r="I12" s="86"/>
      <c r="J12" s="86"/>
      <c r="K12" s="86"/>
      <c r="L12" s="86"/>
      <c r="M12" s="81"/>
    </row>
    <row r="13" spans="1:13" s="51" customFormat="1" ht="16.5" customHeight="1" x14ac:dyDescent="0.25">
      <c r="A13" s="119" t="s">
        <v>0</v>
      </c>
      <c r="B13" s="115"/>
      <c r="C13" s="54" t="s">
        <v>226</v>
      </c>
      <c r="D13" s="119" t="s">
        <v>227</v>
      </c>
      <c r="E13" s="119" t="s">
        <v>226</v>
      </c>
      <c r="F13" s="119" t="s">
        <v>227</v>
      </c>
      <c r="G13" s="119" t="s">
        <v>226</v>
      </c>
      <c r="H13" s="119" t="s">
        <v>227</v>
      </c>
      <c r="I13" s="119" t="s">
        <v>226</v>
      </c>
      <c r="J13" s="119" t="s">
        <v>227</v>
      </c>
      <c r="K13" s="119" t="s">
        <v>226</v>
      </c>
      <c r="L13" s="119" t="s">
        <v>227</v>
      </c>
      <c r="M13" s="49"/>
    </row>
    <row r="14" spans="1:13" x14ac:dyDescent="0.25">
      <c r="A14" s="87">
        <v>1</v>
      </c>
      <c r="B14" s="87"/>
      <c r="C14" s="56">
        <v>283</v>
      </c>
      <c r="D14" s="88"/>
      <c r="E14" s="88">
        <v>3.6</v>
      </c>
      <c r="F14" s="88" t="s">
        <v>167</v>
      </c>
      <c r="G14" s="88">
        <v>3</v>
      </c>
      <c r="H14" s="88" t="s">
        <v>167</v>
      </c>
      <c r="I14" s="88">
        <v>0.6</v>
      </c>
      <c r="J14" s="88" t="s">
        <v>167</v>
      </c>
      <c r="K14" s="141"/>
      <c r="L14" s="141"/>
      <c r="M14" s="111"/>
    </row>
    <row r="15" spans="1:13" x14ac:dyDescent="0.25">
      <c r="A15" s="87">
        <v>2</v>
      </c>
      <c r="B15" s="87"/>
      <c r="C15" s="88">
        <v>300</v>
      </c>
      <c r="D15" s="88"/>
      <c r="E15" s="88"/>
      <c r="F15" s="88"/>
      <c r="G15" s="88"/>
      <c r="H15" s="88"/>
      <c r="I15" s="88"/>
      <c r="J15" s="88"/>
      <c r="K15" s="141"/>
      <c r="L15" s="141"/>
      <c r="M15" s="111"/>
    </row>
    <row r="16" spans="1:13" x14ac:dyDescent="0.25">
      <c r="A16" s="87">
        <v>3</v>
      </c>
      <c r="B16" s="87"/>
      <c r="C16" s="88">
        <v>314</v>
      </c>
      <c r="D16" s="88"/>
      <c r="E16" s="88"/>
      <c r="F16" s="88"/>
      <c r="G16" s="88"/>
      <c r="H16" s="88"/>
      <c r="I16" s="88"/>
      <c r="J16" s="88"/>
      <c r="K16" s="141"/>
      <c r="L16" s="141"/>
      <c r="M16" s="111"/>
    </row>
    <row r="17" spans="1:13" x14ac:dyDescent="0.25">
      <c r="A17" s="87">
        <v>4</v>
      </c>
      <c r="B17" s="87"/>
      <c r="C17" s="88">
        <v>281</v>
      </c>
      <c r="D17" s="88"/>
      <c r="E17" s="88"/>
      <c r="F17" s="88"/>
      <c r="G17" s="88"/>
      <c r="H17" s="88"/>
      <c r="I17" s="88"/>
      <c r="J17" s="88"/>
      <c r="K17" s="141"/>
      <c r="L17" s="141"/>
      <c r="M17" s="111"/>
    </row>
    <row r="18" spans="1:13" x14ac:dyDescent="0.25">
      <c r="A18" s="87">
        <v>5</v>
      </c>
      <c r="B18" s="87"/>
      <c r="C18" s="88">
        <v>259</v>
      </c>
      <c r="D18" s="88"/>
      <c r="E18" s="88"/>
      <c r="F18" s="88"/>
      <c r="G18" s="88"/>
      <c r="H18" s="88"/>
      <c r="I18" s="88"/>
      <c r="J18" s="88"/>
      <c r="K18" s="141"/>
      <c r="L18" s="141"/>
      <c r="M18" s="111"/>
    </row>
    <row r="19" spans="1:13" x14ac:dyDescent="0.25">
      <c r="A19" s="87">
        <v>6</v>
      </c>
      <c r="B19" s="87"/>
      <c r="C19" s="88">
        <v>281</v>
      </c>
      <c r="D19" s="88"/>
      <c r="E19" s="88">
        <v>3.2</v>
      </c>
      <c r="F19" s="88" t="s">
        <v>167</v>
      </c>
      <c r="G19" s="88">
        <v>2.6</v>
      </c>
      <c r="H19" s="88" t="s">
        <v>167</v>
      </c>
      <c r="I19" s="88">
        <v>0.6</v>
      </c>
      <c r="J19" s="88" t="s">
        <v>167</v>
      </c>
      <c r="K19" s="141"/>
      <c r="L19" s="141"/>
      <c r="M19" s="111"/>
    </row>
    <row r="20" spans="1:13" x14ac:dyDescent="0.25">
      <c r="A20" s="87">
        <v>7</v>
      </c>
      <c r="B20" s="87"/>
      <c r="C20" s="88">
        <v>268</v>
      </c>
      <c r="D20" s="88"/>
      <c r="E20" s="88">
        <v>2.2999999999999998</v>
      </c>
      <c r="F20" s="88" t="s">
        <v>167</v>
      </c>
      <c r="G20" s="88">
        <v>1.8</v>
      </c>
      <c r="H20" s="88" t="s">
        <v>167</v>
      </c>
      <c r="I20" s="88">
        <v>0.5</v>
      </c>
      <c r="J20" s="88" t="s">
        <v>167</v>
      </c>
      <c r="K20" s="141"/>
      <c r="L20" s="141"/>
      <c r="M20" s="111"/>
    </row>
    <row r="21" spans="1:13" x14ac:dyDescent="0.25">
      <c r="A21" s="87">
        <v>8</v>
      </c>
      <c r="B21" s="87"/>
      <c r="C21" s="88">
        <v>286</v>
      </c>
      <c r="D21" s="88"/>
      <c r="E21" s="88">
        <v>5.3</v>
      </c>
      <c r="F21" s="88" t="s">
        <v>167</v>
      </c>
      <c r="G21" s="88">
        <v>4.5999999999999996</v>
      </c>
      <c r="H21" s="88" t="s">
        <v>167</v>
      </c>
      <c r="I21" s="88">
        <v>0.7</v>
      </c>
      <c r="J21" s="88"/>
      <c r="K21" s="141"/>
      <c r="L21" s="141"/>
      <c r="M21" s="111"/>
    </row>
    <row r="22" spans="1:13" x14ac:dyDescent="0.25">
      <c r="A22" s="87">
        <v>9</v>
      </c>
      <c r="B22" s="87"/>
      <c r="C22" s="88">
        <v>314</v>
      </c>
      <c r="D22" s="88"/>
      <c r="E22" s="88"/>
      <c r="F22" s="88"/>
      <c r="G22" s="88"/>
      <c r="H22" s="88"/>
      <c r="I22" s="88"/>
      <c r="J22" s="88"/>
      <c r="K22" s="141"/>
      <c r="L22" s="141"/>
      <c r="M22" s="111"/>
    </row>
    <row r="23" spans="1:13" x14ac:dyDescent="0.25">
      <c r="A23" s="87">
        <v>10</v>
      </c>
      <c r="B23" s="87"/>
      <c r="C23" s="88">
        <v>314</v>
      </c>
      <c r="D23" s="88"/>
      <c r="E23" s="88"/>
      <c r="F23" s="88"/>
      <c r="G23" s="88"/>
      <c r="H23" s="88"/>
      <c r="I23" s="88"/>
      <c r="J23" s="88"/>
      <c r="K23" s="141"/>
      <c r="L23" s="141"/>
      <c r="M23" s="111"/>
    </row>
    <row r="24" spans="1:13" x14ac:dyDescent="0.25">
      <c r="A24" s="87">
        <v>11</v>
      </c>
      <c r="B24" s="87"/>
      <c r="C24" s="88">
        <v>308</v>
      </c>
      <c r="D24" s="88"/>
      <c r="E24" s="88"/>
      <c r="F24" s="88"/>
      <c r="G24" s="88"/>
      <c r="H24" s="88"/>
      <c r="I24" s="88"/>
      <c r="J24" s="88"/>
      <c r="K24" s="141"/>
      <c r="L24" s="141"/>
      <c r="M24" s="111"/>
    </row>
    <row r="25" spans="1:13" x14ac:dyDescent="0.25">
      <c r="A25" s="87">
        <v>12</v>
      </c>
      <c r="B25" s="87"/>
      <c r="C25" s="88">
        <v>292</v>
      </c>
      <c r="D25" s="88"/>
      <c r="E25" s="88"/>
      <c r="F25" s="88"/>
      <c r="G25" s="88"/>
      <c r="H25" s="88"/>
      <c r="I25" s="88"/>
      <c r="J25" s="88"/>
      <c r="K25" s="141"/>
      <c r="L25" s="141"/>
      <c r="M25" s="111"/>
    </row>
    <row r="26" spans="1:13" x14ac:dyDescent="0.25">
      <c r="A26" s="87">
        <v>13</v>
      </c>
      <c r="B26" s="87"/>
      <c r="C26" s="88">
        <v>312</v>
      </c>
      <c r="D26" s="88"/>
      <c r="E26" s="88">
        <v>4.5</v>
      </c>
      <c r="F26" s="88" t="s">
        <v>167</v>
      </c>
      <c r="G26" s="88">
        <v>3.2</v>
      </c>
      <c r="H26" s="88" t="s">
        <v>167</v>
      </c>
      <c r="I26" s="88">
        <v>1.3</v>
      </c>
      <c r="J26" s="88" t="s">
        <v>167</v>
      </c>
      <c r="K26" s="141"/>
      <c r="L26" s="141"/>
      <c r="M26" s="111"/>
    </row>
    <row r="27" spans="1:13" x14ac:dyDescent="0.25">
      <c r="A27" s="87">
        <v>14</v>
      </c>
      <c r="B27" s="87"/>
      <c r="C27" s="88">
        <v>382</v>
      </c>
      <c r="D27" s="88"/>
      <c r="E27" s="88">
        <v>2.5</v>
      </c>
      <c r="F27" s="88" t="s">
        <v>167</v>
      </c>
      <c r="G27" s="88">
        <v>1.7</v>
      </c>
      <c r="H27" s="88" t="s">
        <v>167</v>
      </c>
      <c r="I27" s="88">
        <v>0.8</v>
      </c>
      <c r="J27" s="88" t="s">
        <v>167</v>
      </c>
      <c r="K27" s="141"/>
      <c r="L27" s="141"/>
      <c r="M27" s="111"/>
    </row>
    <row r="28" spans="1:13" x14ac:dyDescent="0.25">
      <c r="A28" s="87">
        <v>15</v>
      </c>
      <c r="B28" s="87"/>
      <c r="C28" s="88">
        <v>336</v>
      </c>
      <c r="D28" s="88"/>
      <c r="E28" s="88">
        <v>4.5</v>
      </c>
      <c r="F28" s="88" t="s">
        <v>167</v>
      </c>
      <c r="G28" s="88">
        <v>3.5</v>
      </c>
      <c r="H28" s="88" t="s">
        <v>167</v>
      </c>
      <c r="I28" s="88">
        <v>1</v>
      </c>
      <c r="J28" s="88" t="s">
        <v>167</v>
      </c>
      <c r="K28" s="141"/>
      <c r="L28" s="141"/>
      <c r="M28" s="111"/>
    </row>
    <row r="29" spans="1:13" x14ac:dyDescent="0.25">
      <c r="A29" s="87">
        <v>16</v>
      </c>
      <c r="B29" s="87"/>
      <c r="C29" s="88">
        <v>333</v>
      </c>
      <c r="D29" s="88"/>
      <c r="E29" s="88"/>
      <c r="F29" s="88"/>
      <c r="G29" s="88"/>
      <c r="H29" s="88"/>
      <c r="I29" s="88"/>
      <c r="J29" s="88"/>
      <c r="K29" s="141"/>
      <c r="L29" s="141"/>
      <c r="M29" s="111"/>
    </row>
    <row r="30" spans="1:13" x14ac:dyDescent="0.25">
      <c r="A30" s="87">
        <v>17</v>
      </c>
      <c r="B30" s="87"/>
      <c r="C30" s="88">
        <v>314</v>
      </c>
      <c r="D30" s="88"/>
      <c r="E30" s="88"/>
      <c r="F30" s="88"/>
      <c r="G30" s="88"/>
      <c r="H30" s="88"/>
      <c r="I30" s="88"/>
      <c r="J30" s="88"/>
      <c r="K30" s="141"/>
      <c r="L30" s="141"/>
      <c r="M30" s="111"/>
    </row>
    <row r="31" spans="1:13" x14ac:dyDescent="0.25">
      <c r="A31" s="87">
        <v>18</v>
      </c>
      <c r="B31" s="87"/>
      <c r="C31" s="88">
        <v>314</v>
      </c>
      <c r="D31" s="88"/>
      <c r="E31" s="88"/>
      <c r="F31" s="88"/>
      <c r="G31" s="88"/>
      <c r="H31" s="88"/>
      <c r="I31" s="88"/>
      <c r="J31" s="88"/>
      <c r="K31" s="141"/>
      <c r="L31" s="141"/>
      <c r="M31" s="111"/>
    </row>
    <row r="32" spans="1:13" x14ac:dyDescent="0.25">
      <c r="A32" s="87">
        <v>19</v>
      </c>
      <c r="B32" s="87"/>
      <c r="C32" s="88">
        <v>328</v>
      </c>
      <c r="D32" s="88"/>
      <c r="E32" s="88"/>
      <c r="F32" s="88"/>
      <c r="G32" s="88"/>
      <c r="H32" s="88"/>
      <c r="I32" s="88"/>
      <c r="J32" s="88"/>
      <c r="K32" s="141"/>
      <c r="L32" s="141"/>
      <c r="M32" s="111"/>
    </row>
    <row r="33" spans="1:13" x14ac:dyDescent="0.25">
      <c r="A33" s="87">
        <v>20</v>
      </c>
      <c r="B33" s="87"/>
      <c r="C33" s="88">
        <v>347</v>
      </c>
      <c r="D33" s="88"/>
      <c r="E33" s="88">
        <v>5.3</v>
      </c>
      <c r="F33" s="88" t="s">
        <v>167</v>
      </c>
      <c r="G33" s="88">
        <v>4.5999999999999996</v>
      </c>
      <c r="H33" s="88" t="s">
        <v>167</v>
      </c>
      <c r="I33" s="88">
        <v>0.7</v>
      </c>
      <c r="J33" s="88" t="s">
        <v>167</v>
      </c>
      <c r="K33" s="141"/>
      <c r="L33" s="141"/>
      <c r="M33" s="111"/>
    </row>
    <row r="34" spans="1:13" x14ac:dyDescent="0.25">
      <c r="A34" s="87">
        <v>21</v>
      </c>
      <c r="B34" s="87"/>
      <c r="C34" s="88">
        <v>339</v>
      </c>
      <c r="D34" s="88"/>
      <c r="E34" s="88">
        <v>6.4</v>
      </c>
      <c r="F34" s="88" t="s">
        <v>167</v>
      </c>
      <c r="G34" s="88">
        <v>5.5</v>
      </c>
      <c r="H34" s="88" t="s">
        <v>167</v>
      </c>
      <c r="I34" s="88">
        <v>0.9</v>
      </c>
      <c r="J34" s="88" t="s">
        <v>167</v>
      </c>
      <c r="K34" s="141"/>
      <c r="L34" s="141"/>
      <c r="M34" s="111"/>
    </row>
    <row r="35" spans="1:13" x14ac:dyDescent="0.25">
      <c r="A35" s="87">
        <v>22</v>
      </c>
      <c r="B35" s="87"/>
      <c r="C35" s="88">
        <v>314</v>
      </c>
      <c r="D35" s="88"/>
      <c r="E35" s="88">
        <v>4.5999999999999996</v>
      </c>
      <c r="F35" s="88" t="s">
        <v>167</v>
      </c>
      <c r="G35" s="88">
        <v>4</v>
      </c>
      <c r="H35" s="88" t="s">
        <v>167</v>
      </c>
      <c r="I35" s="88">
        <v>0.6</v>
      </c>
      <c r="J35" s="88" t="s">
        <v>167</v>
      </c>
      <c r="K35" s="141"/>
      <c r="L35" s="141"/>
      <c r="M35" s="111"/>
    </row>
    <row r="36" spans="1:13" x14ac:dyDescent="0.25">
      <c r="A36" s="87">
        <v>23</v>
      </c>
      <c r="B36" s="87"/>
      <c r="C36" s="88">
        <v>329</v>
      </c>
      <c r="D36" s="88"/>
      <c r="E36" s="88"/>
      <c r="F36" s="88"/>
      <c r="G36" s="88"/>
      <c r="H36" s="88"/>
      <c r="I36" s="88"/>
      <c r="J36" s="88"/>
      <c r="K36" s="141"/>
      <c r="L36" s="141"/>
      <c r="M36" s="111"/>
    </row>
    <row r="37" spans="1:13" x14ac:dyDescent="0.25">
      <c r="A37" s="87">
        <v>24</v>
      </c>
      <c r="B37" s="87"/>
      <c r="C37" s="88">
        <v>314</v>
      </c>
      <c r="D37" s="88"/>
      <c r="E37" s="88"/>
      <c r="F37" s="88"/>
      <c r="G37" s="88"/>
      <c r="H37" s="88"/>
      <c r="I37" s="88"/>
      <c r="J37" s="88"/>
      <c r="K37" s="141"/>
      <c r="L37" s="141"/>
      <c r="M37" s="111"/>
    </row>
    <row r="38" spans="1:13" x14ac:dyDescent="0.25">
      <c r="A38" s="87">
        <v>25</v>
      </c>
      <c r="B38" s="87"/>
      <c r="C38" s="88">
        <v>314</v>
      </c>
      <c r="D38" s="88"/>
      <c r="E38" s="88"/>
      <c r="F38" s="88"/>
      <c r="G38" s="88"/>
      <c r="H38" s="88"/>
      <c r="I38" s="88"/>
      <c r="J38" s="88"/>
      <c r="K38" s="141"/>
      <c r="L38" s="141"/>
      <c r="M38" s="111"/>
    </row>
    <row r="39" spans="1:13" x14ac:dyDescent="0.25">
      <c r="A39" s="87">
        <v>26</v>
      </c>
      <c r="B39" s="87"/>
      <c r="C39" s="88">
        <v>353</v>
      </c>
      <c r="D39" s="88"/>
      <c r="E39" s="88"/>
      <c r="F39" s="88"/>
      <c r="G39" s="88"/>
      <c r="H39" s="88"/>
      <c r="I39" s="88"/>
      <c r="J39" s="88"/>
      <c r="K39" s="141"/>
      <c r="L39" s="141"/>
      <c r="M39" s="111"/>
    </row>
    <row r="40" spans="1:13" x14ac:dyDescent="0.25">
      <c r="A40" s="87">
        <v>27</v>
      </c>
      <c r="B40" s="87"/>
      <c r="C40" s="88">
        <v>324</v>
      </c>
      <c r="D40" s="88"/>
      <c r="E40" s="88">
        <v>6.2</v>
      </c>
      <c r="F40" s="88" t="s">
        <v>167</v>
      </c>
      <c r="G40" s="88">
        <v>4.9000000000000004</v>
      </c>
      <c r="H40" s="88" t="s">
        <v>167</v>
      </c>
      <c r="I40" s="88">
        <v>1.3</v>
      </c>
      <c r="J40" s="88" t="s">
        <v>167</v>
      </c>
      <c r="K40" s="141"/>
      <c r="L40" s="141"/>
      <c r="M40" s="111"/>
    </row>
    <row r="41" spans="1:13" x14ac:dyDescent="0.25">
      <c r="A41" s="87">
        <v>28</v>
      </c>
      <c r="B41" s="87"/>
      <c r="C41" s="88">
        <v>350</v>
      </c>
      <c r="D41" s="88"/>
      <c r="E41" s="88">
        <v>5.9</v>
      </c>
      <c r="F41" s="88" t="s">
        <v>167</v>
      </c>
      <c r="G41" s="88">
        <v>5.3</v>
      </c>
      <c r="H41" s="88" t="s">
        <v>167</v>
      </c>
      <c r="I41" s="88">
        <v>0.6</v>
      </c>
      <c r="J41" s="88" t="s">
        <v>167</v>
      </c>
      <c r="K41" s="141"/>
      <c r="L41" s="141"/>
      <c r="M41" s="111"/>
    </row>
    <row r="42" spans="1:13" x14ac:dyDescent="0.25">
      <c r="A42" s="87">
        <v>29</v>
      </c>
      <c r="B42" s="87"/>
      <c r="C42" s="88"/>
      <c r="D42" s="88"/>
      <c r="E42" s="88"/>
      <c r="F42" s="88"/>
      <c r="G42" s="88"/>
      <c r="H42" s="88"/>
      <c r="I42" s="88"/>
      <c r="J42" s="88"/>
      <c r="K42" s="141"/>
      <c r="L42" s="141"/>
      <c r="M42" s="111"/>
    </row>
    <row r="43" spans="1:13" x14ac:dyDescent="0.25">
      <c r="A43" s="87">
        <v>30</v>
      </c>
      <c r="B43" s="87"/>
      <c r="C43" s="88"/>
      <c r="D43" s="88"/>
      <c r="E43" s="88"/>
      <c r="F43" s="88"/>
      <c r="G43" s="88"/>
      <c r="H43" s="88"/>
      <c r="I43" s="88"/>
      <c r="J43" s="88"/>
      <c r="K43" s="141"/>
      <c r="L43" s="141"/>
      <c r="M43" s="111"/>
    </row>
    <row r="44" spans="1:13" x14ac:dyDescent="0.25">
      <c r="A44" s="87">
        <v>31</v>
      </c>
      <c r="B44" s="87"/>
      <c r="C44" s="88"/>
      <c r="D44" s="88"/>
      <c r="E44" s="88"/>
      <c r="F44" s="88"/>
      <c r="G44" s="88"/>
      <c r="H44" s="88"/>
      <c r="I44" s="88"/>
      <c r="J44" s="88"/>
      <c r="K44" s="141"/>
      <c r="L44" s="141"/>
      <c r="M44" s="111"/>
    </row>
    <row r="45" spans="1:13" x14ac:dyDescent="0.25">
      <c r="A45" s="61" t="s">
        <v>14</v>
      </c>
      <c r="B45" s="89"/>
      <c r="C45" s="89">
        <f>COUNT(C14:C44)</f>
        <v>28</v>
      </c>
      <c r="D45" s="89"/>
      <c r="E45" s="89">
        <f>COUNT(E14:E44)</f>
        <v>12</v>
      </c>
      <c r="F45" s="89"/>
      <c r="G45" s="89">
        <f>COUNT(G14:G44)</f>
        <v>12</v>
      </c>
      <c r="H45" s="89"/>
      <c r="I45" s="89">
        <f>COUNT(I14:I44)</f>
        <v>12</v>
      </c>
      <c r="J45" s="89"/>
      <c r="K45" s="89">
        <f>COUNT(K14:K44)</f>
        <v>0</v>
      </c>
      <c r="L45" s="89"/>
      <c r="M45" s="111"/>
    </row>
    <row r="46" spans="1:13" x14ac:dyDescent="0.25">
      <c r="A46" s="90" t="s">
        <v>234</v>
      </c>
      <c r="B46" s="89"/>
      <c r="C46" s="62">
        <f>AVERAGE(C14:C44)</f>
        <v>314.39285714285717</v>
      </c>
      <c r="D46" s="89"/>
      <c r="E46" s="62">
        <f>AVERAGE(E14:E44)</f>
        <v>4.5250000000000004</v>
      </c>
      <c r="F46" s="89"/>
      <c r="G46" s="62">
        <f>AVERAGE(G14:G44)</f>
        <v>3.7249999999999996</v>
      </c>
      <c r="H46" s="89"/>
      <c r="I46" s="62">
        <f>AVERAGE(I14:I44)</f>
        <v>0.79999999999999993</v>
      </c>
      <c r="J46" s="89"/>
      <c r="K46" s="62" t="e">
        <f>AVERAGE(K14:K44)</f>
        <v>#DIV/0!</v>
      </c>
      <c r="L46" s="89"/>
      <c r="M46" s="111"/>
    </row>
    <row r="47" spans="1:13" x14ac:dyDescent="0.25">
      <c r="A47" s="90" t="s">
        <v>16</v>
      </c>
      <c r="B47" s="89"/>
      <c r="C47" s="89">
        <f>MAX(C14:C44)</f>
        <v>382</v>
      </c>
      <c r="D47" s="89"/>
      <c r="E47" s="89">
        <f>MAX(E14:E44)</f>
        <v>6.4</v>
      </c>
      <c r="F47" s="89"/>
      <c r="G47" s="89">
        <f>MAX(G14:G44)</f>
        <v>5.5</v>
      </c>
      <c r="H47" s="89"/>
      <c r="I47" s="89">
        <f>MAX(I14:I44)</f>
        <v>1.3</v>
      </c>
      <c r="J47" s="89"/>
      <c r="K47" s="89">
        <f>MAX(K14:K44)</f>
        <v>0</v>
      </c>
      <c r="L47" s="89"/>
      <c r="M47" s="111"/>
    </row>
    <row r="48" spans="1:13" x14ac:dyDescent="0.25">
      <c r="A48" s="90" t="s">
        <v>15</v>
      </c>
      <c r="B48" s="89"/>
      <c r="C48" s="89">
        <f>MIN(C14:C44)</f>
        <v>259</v>
      </c>
      <c r="D48" s="89"/>
      <c r="E48" s="89">
        <f>MIN(E14:E44)</f>
        <v>2.2999999999999998</v>
      </c>
      <c r="F48" s="89"/>
      <c r="G48" s="89">
        <f>MIN(G14:G44)</f>
        <v>1.7</v>
      </c>
      <c r="H48" s="89"/>
      <c r="I48" s="89">
        <f>MIN(I14:I44)</f>
        <v>0.5</v>
      </c>
      <c r="J48" s="89"/>
      <c r="K48" s="89">
        <f>MIN(K14:K44)</f>
        <v>0</v>
      </c>
      <c r="L48" s="89"/>
      <c r="M48" s="111"/>
    </row>
    <row r="49" spans="1:13" x14ac:dyDescent="0.25">
      <c r="A49" s="111"/>
      <c r="B49" s="111"/>
      <c r="C49" s="111"/>
      <c r="D49" s="111"/>
      <c r="E49" s="111"/>
      <c r="F49" s="111"/>
      <c r="G49" s="111"/>
      <c r="H49" s="111"/>
      <c r="I49" s="111"/>
      <c r="J49" s="111"/>
      <c r="K49" s="111"/>
      <c r="L49" s="111"/>
      <c r="M49" s="111"/>
    </row>
    <row r="50" spans="1:13" x14ac:dyDescent="0.25">
      <c r="A50" s="111"/>
      <c r="B50" s="111"/>
      <c r="C50" s="111"/>
      <c r="D50" s="111"/>
      <c r="E50" s="111"/>
      <c r="F50" s="111"/>
      <c r="G50" s="111"/>
      <c r="H50" s="111"/>
      <c r="I50" s="111"/>
      <c r="J50" s="111"/>
      <c r="K50" s="111"/>
      <c r="L50" s="111"/>
      <c r="M50" s="111"/>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9" priority="1" stopIfTrue="1" operator="lessThan">
      <formula>C$8</formula>
    </cfRule>
  </conditionalFormatting>
  <conditionalFormatting sqref="C46 E46 G46 I46 K46">
    <cfRule type="cellIs" dxfId="8" priority="2" stopIfTrue="1" operator="greaterThan">
      <formula>$C$6</formula>
    </cfRule>
  </conditionalFormatting>
  <dataValidations count="1">
    <dataValidation type="list" allowBlank="1" showInputMessage="1" showErrorMessage="1" error="יש לבחור ערך מתוך הרשימה" sqref="D14:D44 L14:L44 F14:F44 H14:H44 J14:J44" xr:uid="{00000000-0002-0000-0800-000000000000}">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נקודה ה - בוצה בכניסה לייצוב</vt:lpstr>
      <vt:lpstr>נקודה ו -בוצה אחרי ייצוב </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Adina</cp:lastModifiedBy>
  <cp:lastPrinted>2007-03-19T08:31:08Z</cp:lastPrinted>
  <dcterms:created xsi:type="dcterms:W3CDTF">2002-08-29T07:01:57Z</dcterms:created>
  <dcterms:modified xsi:type="dcterms:W3CDTF">2023-05-16T14:41:08Z</dcterms:modified>
</cp:coreProperties>
</file>